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b6843cf8a6eeff7/Desktop/"/>
    </mc:Choice>
  </mc:AlternateContent>
  <xr:revisionPtr revIDLastSave="0" documentId="8_{F299E5A9-DD9C-4B8D-9D05-1706D7AFF262}" xr6:coauthVersionLast="47" xr6:coauthVersionMax="47" xr10:uidLastSave="{00000000-0000-0000-0000-000000000000}"/>
  <bookViews>
    <workbookView xWindow="-120" yWindow="-120" windowWidth="29040" windowHeight="15720" xr2:uid="{78FD4466-E81B-4846-9782-8519EA87F508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4" i="1" l="1"/>
  <c r="K92" i="1"/>
  <c r="K94" i="1" s="1"/>
  <c r="G91" i="1"/>
  <c r="I91" i="1" s="1"/>
  <c r="H90" i="1"/>
  <c r="F90" i="1"/>
  <c r="D90" i="1"/>
  <c r="C90" i="1"/>
  <c r="H89" i="1"/>
  <c r="G89" i="1"/>
  <c r="F89" i="1"/>
  <c r="D89" i="1"/>
  <c r="C89" i="1"/>
  <c r="F88" i="1"/>
  <c r="D88" i="1"/>
  <c r="C88" i="1"/>
  <c r="H87" i="1"/>
  <c r="G87" i="1"/>
  <c r="F87" i="1"/>
  <c r="D87" i="1"/>
  <c r="C87" i="1"/>
  <c r="H85" i="1"/>
  <c r="G85" i="1"/>
  <c r="C85" i="1"/>
  <c r="F84" i="1"/>
  <c r="D84" i="1"/>
  <c r="C84" i="1"/>
  <c r="H83" i="1"/>
  <c r="G83" i="1"/>
  <c r="G86" i="1" s="1"/>
  <c r="I86" i="1" s="1"/>
  <c r="F83" i="1"/>
  <c r="D83" i="1"/>
  <c r="C83" i="1"/>
  <c r="G82" i="1"/>
  <c r="I82" i="1" s="1"/>
  <c r="H81" i="1"/>
  <c r="G81" i="1"/>
  <c r="F81" i="1"/>
  <c r="D81" i="1"/>
  <c r="C81" i="1"/>
  <c r="H80" i="1"/>
  <c r="G80" i="1"/>
  <c r="F80" i="1"/>
  <c r="D80" i="1"/>
  <c r="C80" i="1"/>
  <c r="H79" i="1"/>
  <c r="G79" i="1"/>
  <c r="F79" i="1"/>
  <c r="D79" i="1"/>
  <c r="C79" i="1"/>
  <c r="H77" i="1"/>
  <c r="G77" i="1"/>
  <c r="F77" i="1"/>
  <c r="D77" i="1"/>
  <c r="C77" i="1"/>
  <c r="H76" i="1"/>
  <c r="F76" i="1"/>
  <c r="D76" i="1"/>
  <c r="C76" i="1"/>
  <c r="G75" i="1"/>
  <c r="F75" i="1"/>
  <c r="D75" i="1"/>
  <c r="C75" i="1"/>
  <c r="H74" i="1"/>
  <c r="G74" i="1"/>
  <c r="G78" i="1" s="1"/>
  <c r="I78" i="1" s="1"/>
  <c r="F74" i="1"/>
  <c r="D74" i="1"/>
  <c r="C74" i="1"/>
  <c r="H72" i="1"/>
  <c r="G72" i="1"/>
  <c r="G73" i="1" s="1"/>
  <c r="I73" i="1" s="1"/>
  <c r="F72" i="1"/>
  <c r="D72" i="1"/>
  <c r="C72" i="1"/>
  <c r="H71" i="1"/>
  <c r="G71" i="1"/>
  <c r="F71" i="1"/>
  <c r="D71" i="1"/>
  <c r="C71" i="1"/>
  <c r="G69" i="1"/>
  <c r="F69" i="1"/>
  <c r="D69" i="1"/>
  <c r="C69" i="1"/>
  <c r="H68" i="1"/>
  <c r="G68" i="1"/>
  <c r="F68" i="1"/>
  <c r="D68" i="1"/>
  <c r="C68" i="1"/>
  <c r="G67" i="1"/>
  <c r="F67" i="1"/>
  <c r="D67" i="1"/>
  <c r="C67" i="1"/>
  <c r="H66" i="1"/>
  <c r="G66" i="1"/>
  <c r="G70" i="1" s="1"/>
  <c r="I70" i="1" s="1"/>
  <c r="F66" i="1"/>
  <c r="D66" i="1"/>
  <c r="C66" i="1"/>
  <c r="H64" i="1"/>
  <c r="G64" i="1"/>
  <c r="F64" i="1"/>
  <c r="D64" i="1"/>
  <c r="C64" i="1"/>
  <c r="H63" i="1"/>
  <c r="G63" i="1"/>
  <c r="F63" i="1"/>
  <c r="D63" i="1"/>
  <c r="C63" i="1"/>
  <c r="G62" i="1"/>
  <c r="F62" i="1"/>
  <c r="D62" i="1"/>
  <c r="C62" i="1"/>
  <c r="H61" i="1"/>
  <c r="G61" i="1"/>
  <c r="G65" i="1" s="1"/>
  <c r="I65" i="1" s="1"/>
  <c r="F61" i="1"/>
  <c r="D61" i="1"/>
  <c r="C61" i="1"/>
  <c r="H59" i="1"/>
  <c r="F59" i="1"/>
  <c r="D59" i="1"/>
  <c r="C59" i="1"/>
  <c r="G58" i="1"/>
  <c r="G60" i="1" s="1"/>
  <c r="I60" i="1" s="1"/>
  <c r="F58" i="1"/>
  <c r="D58" i="1"/>
  <c r="C58" i="1"/>
  <c r="H57" i="1"/>
  <c r="F57" i="1"/>
  <c r="D57" i="1"/>
  <c r="C57" i="1"/>
  <c r="H55" i="1"/>
  <c r="G55" i="1"/>
  <c r="F55" i="1"/>
  <c r="D55" i="1"/>
  <c r="C55" i="1"/>
  <c r="H54" i="1"/>
  <c r="F54" i="1"/>
  <c r="D54" i="1"/>
  <c r="C54" i="1"/>
  <c r="H53" i="1"/>
  <c r="G53" i="1"/>
  <c r="F53" i="1"/>
  <c r="D53" i="1"/>
  <c r="C53" i="1"/>
  <c r="H52" i="1"/>
  <c r="G52" i="1"/>
  <c r="G56" i="1" s="1"/>
  <c r="I56" i="1" s="1"/>
  <c r="F52" i="1"/>
  <c r="D52" i="1"/>
  <c r="C52" i="1"/>
  <c r="H51" i="1"/>
  <c r="G51" i="1"/>
  <c r="F51" i="1"/>
  <c r="D51" i="1"/>
  <c r="C51" i="1"/>
  <c r="F49" i="1"/>
  <c r="D49" i="1"/>
  <c r="C49" i="1"/>
  <c r="G48" i="1"/>
  <c r="G50" i="1" s="1"/>
  <c r="I50" i="1" s="1"/>
  <c r="F48" i="1"/>
  <c r="D48" i="1"/>
  <c r="C48" i="1"/>
  <c r="H47" i="1"/>
  <c r="F47" i="1"/>
  <c r="D47" i="1"/>
  <c r="C47" i="1"/>
  <c r="H45" i="1"/>
  <c r="F45" i="1"/>
  <c r="D45" i="1"/>
  <c r="C45" i="1"/>
  <c r="F44" i="1"/>
  <c r="D44" i="1"/>
  <c r="C44" i="1"/>
  <c r="H43" i="1"/>
  <c r="G43" i="1"/>
  <c r="G46" i="1" s="1"/>
  <c r="I46" i="1" s="1"/>
  <c r="F43" i="1"/>
  <c r="D43" i="1"/>
  <c r="C43" i="1"/>
  <c r="F42" i="1"/>
  <c r="D42" i="1"/>
  <c r="C42" i="1"/>
  <c r="H40" i="1"/>
  <c r="G40" i="1"/>
  <c r="F40" i="1"/>
  <c r="D40" i="1"/>
  <c r="C40" i="1"/>
  <c r="H39" i="1"/>
  <c r="G39" i="1"/>
  <c r="F39" i="1"/>
  <c r="D39" i="1"/>
  <c r="C39" i="1"/>
  <c r="H38" i="1"/>
  <c r="G38" i="1"/>
  <c r="F38" i="1"/>
  <c r="D38" i="1"/>
  <c r="C38" i="1"/>
  <c r="G37" i="1"/>
  <c r="G41" i="1" s="1"/>
  <c r="I41" i="1" s="1"/>
  <c r="F37" i="1"/>
  <c r="D37" i="1"/>
  <c r="C37" i="1"/>
  <c r="G36" i="1"/>
  <c r="I36" i="1" s="1"/>
  <c r="F35" i="1"/>
  <c r="D35" i="1"/>
  <c r="C35" i="1"/>
  <c r="G34" i="1"/>
  <c r="F34" i="1"/>
  <c r="D34" i="1"/>
  <c r="C34" i="1"/>
  <c r="H33" i="1"/>
  <c r="G33" i="1"/>
  <c r="F33" i="1"/>
  <c r="D33" i="1"/>
  <c r="C33" i="1"/>
  <c r="G32" i="1"/>
  <c r="F32" i="1"/>
  <c r="D32" i="1"/>
  <c r="C32" i="1"/>
  <c r="G31" i="1"/>
  <c r="I31" i="1" s="1"/>
  <c r="H30" i="1"/>
  <c r="G30" i="1"/>
  <c r="F30" i="1"/>
  <c r="D30" i="1"/>
  <c r="C30" i="1"/>
  <c r="H29" i="1"/>
  <c r="G29" i="1"/>
  <c r="F29" i="1"/>
  <c r="D29" i="1"/>
  <c r="C29" i="1"/>
  <c r="H28" i="1"/>
  <c r="G28" i="1"/>
  <c r="F28" i="1"/>
  <c r="D28" i="1"/>
  <c r="C28" i="1"/>
  <c r="G27" i="1"/>
  <c r="I27" i="1" s="1"/>
  <c r="H26" i="1"/>
  <c r="G26" i="1"/>
  <c r="F26" i="1"/>
  <c r="D26" i="1"/>
  <c r="C26" i="1"/>
  <c r="H25" i="1"/>
  <c r="G25" i="1"/>
  <c r="F25" i="1"/>
  <c r="D25" i="1"/>
  <c r="C25" i="1"/>
  <c r="G24" i="1"/>
  <c r="F24" i="1"/>
  <c r="D24" i="1"/>
  <c r="C24" i="1"/>
  <c r="G22" i="1"/>
  <c r="F22" i="1"/>
  <c r="D22" i="1"/>
  <c r="C22" i="1"/>
  <c r="H21" i="1"/>
  <c r="G21" i="1"/>
  <c r="F21" i="1"/>
  <c r="D21" i="1"/>
  <c r="C21" i="1"/>
  <c r="H20" i="1"/>
  <c r="G20" i="1"/>
  <c r="F20" i="1"/>
  <c r="D20" i="1"/>
  <c r="C20" i="1"/>
  <c r="H19" i="1"/>
  <c r="G19" i="1"/>
  <c r="G23" i="1" s="1"/>
  <c r="I23" i="1" s="1"/>
  <c r="F19" i="1"/>
  <c r="D19" i="1"/>
  <c r="C19" i="1"/>
  <c r="H18" i="1"/>
  <c r="G18" i="1"/>
  <c r="F18" i="1"/>
  <c r="D18" i="1"/>
  <c r="C18" i="1"/>
  <c r="G17" i="1"/>
  <c r="F17" i="1"/>
  <c r="D17" i="1"/>
  <c r="C17" i="1"/>
  <c r="F15" i="1"/>
  <c r="D15" i="1"/>
  <c r="C15" i="1"/>
  <c r="H14" i="1"/>
  <c r="G14" i="1"/>
  <c r="F14" i="1"/>
  <c r="D14" i="1"/>
  <c r="C14" i="1"/>
  <c r="H13" i="1"/>
  <c r="G13" i="1"/>
  <c r="F13" i="1"/>
  <c r="D13" i="1"/>
  <c r="C13" i="1"/>
  <c r="H12" i="1"/>
  <c r="G12" i="1"/>
  <c r="G16" i="1" s="1"/>
  <c r="I16" i="1" s="1"/>
  <c r="F12" i="1"/>
  <c r="D12" i="1"/>
  <c r="C12" i="1"/>
  <c r="H10" i="1"/>
  <c r="G10" i="1"/>
  <c r="G11" i="1" s="1"/>
  <c r="I11" i="1" s="1"/>
  <c r="F10" i="1"/>
  <c r="D10" i="1"/>
  <c r="C10" i="1"/>
  <c r="H8" i="1"/>
  <c r="G8" i="1"/>
  <c r="F8" i="1"/>
  <c r="D8" i="1"/>
  <c r="C8" i="1"/>
  <c r="H7" i="1"/>
  <c r="G7" i="1"/>
  <c r="G9" i="1" s="1"/>
  <c r="F7" i="1"/>
  <c r="D7" i="1"/>
  <c r="C7" i="1"/>
  <c r="A3" i="1"/>
  <c r="I9" i="1" l="1"/>
  <c r="I94" i="1" s="1"/>
  <c r="G94" i="1"/>
  <c r="I100" i="1"/>
</calcChain>
</file>

<file path=xl/sharedStrings.xml><?xml version="1.0" encoding="utf-8"?>
<sst xmlns="http://schemas.openxmlformats.org/spreadsheetml/2006/main" count="122" uniqueCount="30">
  <si>
    <t xml:space="preserve">Bikashita Gaon Bikashita Odisha Project List(BGBO) </t>
  </si>
  <si>
    <t>Category of Projects</t>
  </si>
  <si>
    <t>Sl. No.</t>
  </si>
  <si>
    <t>Name of the Block</t>
  </si>
  <si>
    <t>Name of the GP</t>
  </si>
  <si>
    <t>Name of the Village</t>
  </si>
  <si>
    <t>C/R No</t>
  </si>
  <si>
    <t>Name of the project</t>
  </si>
  <si>
    <t>Estimated cost in Lakhs
 ( ≥ 3 lakhs)</t>
  </si>
  <si>
    <t>Innovative(max 5%)
 Roads(35%)/ Community uses /Educational infrastructure development/Civic assets /Development of sports infrastrcture /micro tourism spots etc.</t>
  </si>
  <si>
    <t>Excess</t>
  </si>
  <si>
    <t>Expenditure made</t>
  </si>
  <si>
    <t>UC submitted</t>
  </si>
  <si>
    <t xml:space="preserve">                                     1St Year Projects  2024-25</t>
  </si>
  <si>
    <t>Gunupur</t>
  </si>
  <si>
    <t>Total</t>
  </si>
  <si>
    <t>Pond</t>
  </si>
  <si>
    <t>Road</t>
  </si>
  <si>
    <t>Community hall</t>
  </si>
  <si>
    <t>Community center</t>
  </si>
  <si>
    <t>Drain</t>
  </si>
  <si>
    <t>Bhoga Mandap</t>
  </si>
  <si>
    <t>Bhagabati Tungi</t>
  </si>
  <si>
    <t>Kalyan Mandap</t>
  </si>
  <si>
    <t>Cultural center</t>
  </si>
  <si>
    <t>Merigumpa</t>
  </si>
  <si>
    <t>Construction of Kalyan mandap at Merigumpa</t>
  </si>
  <si>
    <t>Bathing ghat</t>
  </si>
  <si>
    <t>Grand Total</t>
  </si>
  <si>
    <t>Block Development Officer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</si>
</sst>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11"/>
      <color rgb="FF000000"/>
      <name val="Calibri"/>
      <family val="2"/>
    </font>
    <font>
      <sz val="10"/>
      <name val="Arial"/>
      <family val="2"/>
    </font>
    <font>
      <b/>
      <sz val="11"/>
      <color rgb="FFFF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1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rgb="FFFFFF00"/>
      </patternFill>
    </fill>
    <fill>
      <patternFill patternType="solid">
        <fgColor rgb="FFFFC000"/>
        <bgColor rgb="FF00FF00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3" fillId="0" borderId="1" xfId="0" applyFont="1" applyBorder="1"/>
    <xf numFmtId="2" fontId="3" fillId="0" borderId="1" xfId="0" applyNumberFormat="1" applyFont="1" applyBorder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3" fillId="0" borderId="2" xfId="0" applyFont="1" applyBorder="1"/>
    <xf numFmtId="0" fontId="0" fillId="0" borderId="1" xfId="0" applyBorder="1"/>
    <xf numFmtId="0" fontId="7" fillId="0" borderId="1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2" fontId="7" fillId="0" borderId="1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10" fillId="0" borderId="4" xfId="0" applyFont="1" applyBorder="1" applyAlignment="1">
      <alignment wrapText="1"/>
    </xf>
    <xf numFmtId="0" fontId="10" fillId="0" borderId="5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9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11" fillId="0" borderId="8" xfId="0" applyFont="1" applyBorder="1" applyAlignment="1">
      <alignment horizontal="center" wrapText="1"/>
    </xf>
    <xf numFmtId="0" fontId="11" fillId="0" borderId="8" xfId="0" applyFont="1" applyBorder="1" applyAlignment="1">
      <alignment wrapText="1"/>
    </xf>
    <xf numFmtId="0" fontId="9" fillId="4" borderId="8" xfId="0" applyFont="1" applyFill="1" applyBorder="1" applyAlignment="1">
      <alignment wrapText="1"/>
    </xf>
    <xf numFmtId="0" fontId="3" fillId="5" borderId="8" xfId="0" applyFont="1" applyFill="1" applyBorder="1" applyAlignment="1">
      <alignment wrapText="1"/>
    </xf>
    <xf numFmtId="0" fontId="3" fillId="5" borderId="1" xfId="0" applyFont="1" applyFill="1" applyBorder="1" applyAlignment="1">
      <alignment wrapText="1"/>
    </xf>
    <xf numFmtId="0" fontId="10" fillId="0" borderId="9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9" fillId="0" borderId="10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10" fillId="0" borderId="12" xfId="0" applyFont="1" applyBorder="1" applyAlignment="1">
      <alignment wrapText="1"/>
    </xf>
    <xf numFmtId="0" fontId="10" fillId="0" borderId="13" xfId="0" applyFont="1" applyBorder="1" applyAlignment="1">
      <alignment wrapText="1"/>
    </xf>
    <xf numFmtId="0" fontId="9" fillId="0" borderId="13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0" fillId="0" borderId="7" xfId="0" applyBorder="1"/>
    <xf numFmtId="0" fontId="0" fillId="0" borderId="14" xfId="0" applyBorder="1"/>
    <xf numFmtId="0" fontId="0" fillId="0" borderId="2" xfId="0" applyBorder="1"/>
    <xf numFmtId="0" fontId="10" fillId="0" borderId="8" xfId="0" applyFont="1" applyBorder="1" applyAlignment="1">
      <alignment wrapText="1"/>
    </xf>
    <xf numFmtId="0" fontId="9" fillId="4" borderId="15" xfId="0" applyFont="1" applyFill="1" applyBorder="1" applyAlignment="1">
      <alignment wrapText="1"/>
    </xf>
    <xf numFmtId="0" fontId="3" fillId="5" borderId="3" xfId="0" applyFont="1" applyFill="1" applyBorder="1" applyAlignment="1">
      <alignment wrapText="1"/>
    </xf>
    <xf numFmtId="0" fontId="12" fillId="4" borderId="8" xfId="0" applyFont="1" applyFill="1" applyBorder="1" applyAlignment="1">
      <alignment wrapText="1"/>
    </xf>
    <xf numFmtId="0" fontId="9" fillId="6" borderId="1" xfId="0" applyFont="1" applyFill="1" applyBorder="1" applyAlignment="1">
      <alignment wrapText="1"/>
    </xf>
    <xf numFmtId="0" fontId="10" fillId="6" borderId="1" xfId="0" applyFont="1" applyFill="1" applyBorder="1" applyAlignment="1">
      <alignment wrapText="1"/>
    </xf>
    <xf numFmtId="0" fontId="10" fillId="6" borderId="2" xfId="0" applyFont="1" applyFill="1" applyBorder="1" applyAlignment="1">
      <alignment wrapText="1"/>
    </xf>
    <xf numFmtId="0" fontId="10" fillId="6" borderId="5" xfId="0" applyFont="1" applyFill="1" applyBorder="1" applyAlignment="1">
      <alignment wrapText="1"/>
    </xf>
    <xf numFmtId="0" fontId="10" fillId="6" borderId="6" xfId="0" applyFont="1" applyFill="1" applyBorder="1" applyAlignment="1">
      <alignment wrapText="1"/>
    </xf>
    <xf numFmtId="0" fontId="9" fillId="6" borderId="6" xfId="0" applyFont="1" applyFill="1" applyBorder="1" applyAlignment="1">
      <alignment wrapText="1"/>
    </xf>
    <xf numFmtId="0" fontId="0" fillId="6" borderId="7" xfId="0" applyFill="1" applyBorder="1"/>
    <xf numFmtId="0" fontId="0" fillId="6" borderId="1" xfId="0" applyFill="1" applyBorder="1"/>
    <xf numFmtId="0" fontId="0" fillId="6" borderId="0" xfId="0" applyFill="1"/>
    <xf numFmtId="0" fontId="9" fillId="6" borderId="1" xfId="0" applyFont="1" applyFill="1" applyBorder="1" applyAlignment="1">
      <alignment horizontal="center" wrapText="1"/>
    </xf>
    <xf numFmtId="0" fontId="11" fillId="6" borderId="8" xfId="0" applyFont="1" applyFill="1" applyBorder="1" applyAlignment="1">
      <alignment wrapText="1"/>
    </xf>
    <xf numFmtId="0" fontId="1" fillId="4" borderId="8" xfId="0" applyFont="1" applyFill="1" applyBorder="1"/>
    <xf numFmtId="0" fontId="9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10" fillId="0" borderId="16" xfId="0" applyFont="1" applyBorder="1" applyAlignment="1">
      <alignment wrapText="1"/>
    </xf>
    <xf numFmtId="0" fontId="11" fillId="0" borderId="17" xfId="0" applyFont="1" applyBorder="1" applyAlignment="1">
      <alignment horizontal="center" wrapText="1"/>
    </xf>
    <xf numFmtId="0" fontId="11" fillId="0" borderId="18" xfId="0" applyFont="1" applyBorder="1" applyAlignment="1">
      <alignment wrapText="1"/>
    </xf>
    <xf numFmtId="0" fontId="1" fillId="0" borderId="0" xfId="0" applyFont="1"/>
    <xf numFmtId="0" fontId="1" fillId="0" borderId="19" xfId="0" applyFont="1" applyBorder="1"/>
    <xf numFmtId="0" fontId="1" fillId="0" borderId="1" xfId="0" applyFont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G%20Development\DG%20Development\BGBO%20OF%20GUNUPUR%20BLOCK\GUNUPUR%20BLOCK%20BGBO%20PROJEC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Block 28-29"/>
      <sheetName val="Block 27-28"/>
      <sheetName val="Block 26-27"/>
      <sheetName val="Block 25-26"/>
      <sheetName val="Block 24-25"/>
      <sheetName val="ABADA"/>
      <sheetName val="Bagsala"/>
      <sheetName val="Chalkamba"/>
      <sheetName val="Chinasari"/>
      <sheetName val="Dombosora"/>
      <sheetName val="Gadiakholo"/>
      <sheetName val="Ghanantri"/>
      <sheetName val="Gothalpadar"/>
      <sheetName val="Jagannathpur"/>
      <sheetName val="Jaltar"/>
      <sheetName val="Kulsingh"/>
      <sheetName val="MOROMA"/>
      <sheetName val="Puttasingh"/>
      <sheetName val="Regeda"/>
      <sheetName val="Sagada"/>
      <sheetName val="Sirijholi"/>
      <sheetName val="Titimiri"/>
      <sheetName val="Tolona"/>
      <sheetName val="Bhimpur"/>
      <sheetName val="Sheet1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A2" t="str">
            <v>List of project proposals under the scheme Bikasita Gram Bikasita Odisha(BGBO) for tfive years i.e from 2024-25 to 2028-29 under Gunupur block</v>
          </cell>
        </row>
        <row r="6">
          <cell r="C6" t="str">
            <v>ABADA</v>
          </cell>
          <cell r="D6" t="str">
            <v>ABATI</v>
          </cell>
          <cell r="E6" t="str">
            <v>COST.OF CC ROAD FROM RD ROAD TO RABUTAL BRIDGE AT ABATI</v>
          </cell>
          <cell r="F6">
            <v>300000</v>
          </cell>
          <cell r="G6" t="str">
            <v>Roads</v>
          </cell>
        </row>
        <row r="7">
          <cell r="C7" t="str">
            <v>ABADA</v>
          </cell>
          <cell r="D7" t="str">
            <v>SINDHUBA</v>
          </cell>
          <cell r="E7" t="str">
            <v>COST.OF CC ROAD AT SINDHUBA BADA SAHI</v>
          </cell>
          <cell r="F7">
            <v>300000</v>
          </cell>
          <cell r="G7" t="str">
            <v>Roads</v>
          </cell>
        </row>
      </sheetData>
      <sheetData sheetId="7" refreshError="1">
        <row r="10">
          <cell r="C10" t="str">
            <v>Bagsala</v>
          </cell>
          <cell r="D10" t="str">
            <v>Bharsing</v>
          </cell>
          <cell r="E10" t="str">
            <v xml:space="preserve">Construction of R.C.C . drain at Tampara Batia  Bharsing </v>
          </cell>
          <cell r="F10">
            <v>990000</v>
          </cell>
          <cell r="G10" t="str">
            <v xml:space="preserve">Drain </v>
          </cell>
        </row>
      </sheetData>
      <sheetData sheetId="8" refreshError="1">
        <row r="7">
          <cell r="C7" t="str">
            <v>Chalkamba</v>
          </cell>
          <cell r="D7" t="str">
            <v>Chalkamba</v>
          </cell>
          <cell r="E7" t="str">
            <v>Const of C.C Road at  Chalkamba village</v>
          </cell>
          <cell r="F7">
            <v>400000</v>
          </cell>
          <cell r="G7" t="str">
            <v>Road</v>
          </cell>
        </row>
        <row r="8">
          <cell r="C8" t="str">
            <v>Chalkamba</v>
          </cell>
          <cell r="D8" t="str">
            <v>Khaira</v>
          </cell>
          <cell r="E8" t="str">
            <v>Const of C.C Road at  Khaira babudebata sahi at Khaira</v>
          </cell>
          <cell r="F8">
            <v>300000</v>
          </cell>
          <cell r="G8" t="str">
            <v>Road</v>
          </cell>
        </row>
        <row r="9">
          <cell r="C9" t="str">
            <v>Chalkamba</v>
          </cell>
          <cell r="D9" t="str">
            <v>Kalama</v>
          </cell>
          <cell r="E9" t="str">
            <v>Const of   Road at pwd road to malia kudia at kalama</v>
          </cell>
          <cell r="F9">
            <v>400000</v>
          </cell>
          <cell r="G9" t="str">
            <v>Road</v>
          </cell>
        </row>
        <row r="13">
          <cell r="C13" t="str">
            <v>Chalkamba</v>
          </cell>
          <cell r="D13" t="str">
            <v>rupadar</v>
          </cell>
          <cell r="E13" t="str">
            <v>Beautification of sarala bandha at  Rupapadar</v>
          </cell>
        </row>
      </sheetData>
      <sheetData sheetId="9" refreshError="1">
        <row r="7">
          <cell r="C7" t="str">
            <v>Chinasari</v>
          </cell>
          <cell r="D7" t="str">
            <v>Arangul</v>
          </cell>
          <cell r="E7" t="str">
            <v>Const of Febar Block road Arangul to Parangda</v>
          </cell>
          <cell r="F7">
            <v>300000</v>
          </cell>
        </row>
        <row r="9">
          <cell r="C9" t="str">
            <v>Chinasari</v>
          </cell>
          <cell r="D9" t="str">
            <v>Tamuda Sahi</v>
          </cell>
          <cell r="E9" t="str">
            <v>Const of FebarBlock Road From PS Road to Tamuda Sahi</v>
          </cell>
          <cell r="F9">
            <v>300000</v>
          </cell>
          <cell r="G9" t="str">
            <v>Road</v>
          </cell>
        </row>
        <row r="10">
          <cell r="C10" t="str">
            <v>Chinasari</v>
          </cell>
          <cell r="D10" t="str">
            <v>Gadiabang</v>
          </cell>
          <cell r="E10" t="str">
            <v>Const of CC Road at Majhi Sahi Gadiabang</v>
          </cell>
          <cell r="F10">
            <v>300000</v>
          </cell>
          <cell r="G10" t="str">
            <v>Road</v>
          </cell>
        </row>
        <row r="11">
          <cell r="C11" t="str">
            <v>Chinasari</v>
          </cell>
          <cell r="D11" t="str">
            <v>Gusalsing</v>
          </cell>
          <cell r="E11" t="str">
            <v>Const of CC Road at Gusalsing Street Perenda</v>
          </cell>
          <cell r="F11">
            <v>300000</v>
          </cell>
          <cell r="G11" t="str">
            <v>Road</v>
          </cell>
        </row>
        <row r="15">
          <cell r="C15" t="str">
            <v>Chinasari</v>
          </cell>
          <cell r="D15" t="str">
            <v>Ajingtang</v>
          </cell>
          <cell r="E15" t="str">
            <v>Imp with Beautification at Diptirani SHG Tang Ajingtang</v>
          </cell>
          <cell r="F15">
            <v>400000</v>
          </cell>
          <cell r="G15" t="str">
            <v>community uses</v>
          </cell>
        </row>
        <row r="16">
          <cell r="C16" t="str">
            <v>Chinasari</v>
          </cell>
          <cell r="D16" t="str">
            <v>Chandighar</v>
          </cell>
          <cell r="E16" t="str">
            <v>Const of Community Hall at Chandighar( Type-1)</v>
          </cell>
          <cell r="F16">
            <v>550000</v>
          </cell>
        </row>
      </sheetData>
      <sheetData sheetId="10" refreshError="1">
        <row r="8">
          <cell r="C8" t="str">
            <v>Dombosora</v>
          </cell>
          <cell r="D8" t="str">
            <v>Talasing</v>
          </cell>
          <cell r="E8" t="str">
            <v>Beautification of Talasing Bandha</v>
          </cell>
          <cell r="F8">
            <v>986464</v>
          </cell>
        </row>
        <row r="10">
          <cell r="C10" t="str">
            <v>Dombosora</v>
          </cell>
          <cell r="D10" t="str">
            <v>Dobosora</v>
          </cell>
          <cell r="E10" t="str">
            <v>Const of cc road &amp;drain at Appanaguda</v>
          </cell>
          <cell r="F10">
            <v>486464</v>
          </cell>
          <cell r="G10" t="str">
            <v>Road</v>
          </cell>
        </row>
        <row r="11">
          <cell r="C11" t="str">
            <v>Dombosora</v>
          </cell>
          <cell r="D11" t="str">
            <v>Laba</v>
          </cell>
          <cell r="E11" t="str">
            <v>Const of CC road and culvert at RD road to Sivamandir</v>
          </cell>
          <cell r="F11">
            <v>800000</v>
          </cell>
          <cell r="G11" t="str">
            <v>Road</v>
          </cell>
        </row>
      </sheetData>
      <sheetData sheetId="11" refreshError="1">
        <row r="7">
          <cell r="C7" t="str">
            <v>Gadiakhola</v>
          </cell>
          <cell r="D7" t="str">
            <v>Gadiakhala</v>
          </cell>
          <cell r="E7" t="str">
            <v>Construction of R.C.C. Drain at Gadiakhala Brahmin Street</v>
          </cell>
          <cell r="F7">
            <v>471765</v>
          </cell>
          <cell r="G7" t="str">
            <v>Drain</v>
          </cell>
        </row>
        <row r="8">
          <cell r="C8" t="str">
            <v>Gadiakhola</v>
          </cell>
          <cell r="D8" t="str">
            <v>Bayaguda</v>
          </cell>
          <cell r="E8" t="str">
            <v>Construction of Paver Block Road at Bayaguda Tala Sahi</v>
          </cell>
          <cell r="F8">
            <v>400000</v>
          </cell>
          <cell r="G8" t="str">
            <v>Road</v>
          </cell>
        </row>
        <row r="9">
          <cell r="C9" t="str">
            <v>Gadiakhola</v>
          </cell>
          <cell r="D9" t="str">
            <v>Turkaniguda Colony</v>
          </cell>
          <cell r="E9" t="str">
            <v>Construction of Paver Block Road at Turkaniguda Colony</v>
          </cell>
          <cell r="F9">
            <v>400000</v>
          </cell>
          <cell r="G9" t="str">
            <v>Road</v>
          </cell>
        </row>
      </sheetData>
      <sheetData sheetId="12" refreshError="1">
        <row r="7">
          <cell r="C7" t="str">
            <v>Ghanantri</v>
          </cell>
          <cell r="D7" t="str">
            <v>Ghanantri</v>
          </cell>
          <cell r="E7" t="str">
            <v>Construction of  Community Hall at Uppar Ghanantri</v>
          </cell>
          <cell r="F7">
            <v>300000</v>
          </cell>
        </row>
        <row r="11">
          <cell r="C11" t="str">
            <v>Ghanantri</v>
          </cell>
          <cell r="D11" t="str">
            <v>G. Ambabadi</v>
          </cell>
          <cell r="E11" t="str">
            <v>Construction of C.C.Road with Drain at Gamango Ambabadi</v>
          </cell>
          <cell r="F11">
            <v>300000</v>
          </cell>
          <cell r="G11" t="str">
            <v>Road</v>
          </cell>
        </row>
        <row r="13">
          <cell r="C13" t="str">
            <v>Ghanantri</v>
          </cell>
          <cell r="D13" t="str">
            <v>GHANANTRI</v>
          </cell>
          <cell r="E13" t="str">
            <v>Construction of drain at Ghanantri</v>
          </cell>
          <cell r="F13">
            <v>300000</v>
          </cell>
        </row>
        <row r="15">
          <cell r="C15" t="str">
            <v>Ghanantri</v>
          </cell>
          <cell r="D15" t="str">
            <v>Ghanantri</v>
          </cell>
          <cell r="E15" t="str">
            <v>Construction of slueze &amp; surplus with feeding channel at Gamango Tank Ghanantri</v>
          </cell>
        </row>
      </sheetData>
      <sheetData sheetId="13" refreshError="1">
        <row r="8">
          <cell r="C8" t="str">
            <v>Gothalpadar</v>
          </cell>
          <cell r="D8" t="str">
            <v>Gonulenka</v>
          </cell>
          <cell r="E8" t="str">
            <v>Community centre gonulenka</v>
          </cell>
          <cell r="F8">
            <v>396000</v>
          </cell>
        </row>
        <row r="11">
          <cell r="C11" t="str">
            <v>Gothalpadar</v>
          </cell>
          <cell r="D11" t="str">
            <v>Gothalpadar</v>
          </cell>
          <cell r="E11" t="str">
            <v>Const. of paver road bada sahi to gothalpadar</v>
          </cell>
          <cell r="F11">
            <v>300000</v>
          </cell>
          <cell r="G11" t="str">
            <v>Road</v>
          </cell>
        </row>
        <row r="12">
          <cell r="C12" t="str">
            <v>Gothalpadar</v>
          </cell>
          <cell r="D12" t="str">
            <v>Soraiguda colony</v>
          </cell>
          <cell r="E12" t="str">
            <v>Const. of CC road at soraiguda colony</v>
          </cell>
          <cell r="F12">
            <v>320000</v>
          </cell>
          <cell r="G12" t="str">
            <v>Road</v>
          </cell>
        </row>
        <row r="16">
          <cell r="C16" t="str">
            <v>Gothalpadar</v>
          </cell>
          <cell r="D16" t="str">
            <v>Gothalpadar</v>
          </cell>
          <cell r="E16" t="str">
            <v>Const.of RCC Drain at gothalpadar</v>
          </cell>
          <cell r="F16">
            <v>320000</v>
          </cell>
          <cell r="G16" t="str">
            <v>Drain</v>
          </cell>
        </row>
      </sheetData>
      <sheetData sheetId="14" refreshError="1">
        <row r="7">
          <cell r="C7" t="str">
            <v>Jagannathpur</v>
          </cell>
          <cell r="D7" t="str">
            <v xml:space="preserve">Baridi </v>
          </cell>
          <cell r="E7" t="str">
            <v>Beautification of Baridi tank and dress changing room at  Baridi tank</v>
          </cell>
        </row>
        <row r="8">
          <cell r="C8" t="str">
            <v>Jagannathpur</v>
          </cell>
          <cell r="D8" t="str">
            <v>Jagannathpur Ward No.3</v>
          </cell>
          <cell r="E8" t="str">
            <v>Construction of Road and Drain at Jagananthpur Soura Sahi Nala Ghat</v>
          </cell>
          <cell r="F8">
            <v>400000</v>
          </cell>
          <cell r="G8" t="str">
            <v>Road</v>
          </cell>
        </row>
        <row r="11">
          <cell r="C11" t="str">
            <v>Jagannathpur</v>
          </cell>
          <cell r="D11" t="str">
            <v>Singubai</v>
          </cell>
          <cell r="E11" t="str">
            <v>Construction of Bhogo Mandap at Singubai near Maa Mangala Temple (Type-1)</v>
          </cell>
        </row>
        <row r="14">
          <cell r="C14" t="str">
            <v>Jagannathpur</v>
          </cell>
          <cell r="D14" t="str">
            <v>Boinapadar</v>
          </cell>
          <cell r="E14" t="str">
            <v>Construction of Drain  from Rangabandha to Agriculture land</v>
          </cell>
          <cell r="G14" t="str">
            <v>drain</v>
          </cell>
        </row>
      </sheetData>
      <sheetData sheetId="15" refreshError="1">
        <row r="7">
          <cell r="C7" t="str">
            <v>Jaltar</v>
          </cell>
          <cell r="D7" t="str">
            <v>JALTARGUDA</v>
          </cell>
          <cell r="E7" t="str">
            <v>CONST.OF CC ROAD AT LUKA SAHI AT JALTARGUDA</v>
          </cell>
          <cell r="G7" t="str">
            <v>Road</v>
          </cell>
        </row>
        <row r="8">
          <cell r="C8" t="str">
            <v>Jaltar</v>
          </cell>
          <cell r="D8" t="str">
            <v>LIMALIGUDA</v>
          </cell>
          <cell r="E8" t="str">
            <v>CONST.OF BHAGABAT TUNGI AT GUMPHA</v>
          </cell>
          <cell r="F8">
            <v>500000</v>
          </cell>
        </row>
        <row r="11">
          <cell r="C11" t="str">
            <v>Jaltar</v>
          </cell>
          <cell r="D11" t="str">
            <v>TARGISING</v>
          </cell>
          <cell r="E11" t="str">
            <v>CONST.OF KALYAN MANDAPA AT TARGISNG</v>
          </cell>
        </row>
      </sheetData>
      <sheetData sheetId="16" refreshError="1">
        <row r="7">
          <cell r="C7" t="str">
            <v>Kulsingh</v>
          </cell>
          <cell r="D7" t="str">
            <v>JUMBUDAL</v>
          </cell>
          <cell r="E7" t="str">
            <v>CONST OF C.C.ROAD AT-JUMBUDAL</v>
          </cell>
          <cell r="F7">
            <v>400000</v>
          </cell>
          <cell r="G7" t="str">
            <v>Road</v>
          </cell>
        </row>
        <row r="9">
          <cell r="C9" t="str">
            <v>Kulsingh</v>
          </cell>
          <cell r="D9" t="str">
            <v xml:space="preserve">TIKIRISING </v>
          </cell>
          <cell r="E9" t="str">
            <v>IMPROVEMENT OF ROAD WITH CULVERT FROM  RD ROAD TO TANGKUTUL NADA AT -TIKIRISING</v>
          </cell>
          <cell r="F9">
            <v>700000</v>
          </cell>
          <cell r="G9" t="str">
            <v>Road</v>
          </cell>
        </row>
        <row r="10">
          <cell r="C10" t="str">
            <v>Kulsingh</v>
          </cell>
          <cell r="D10" t="str">
            <v>ANJARBASING</v>
          </cell>
          <cell r="E10" t="str">
            <v>CONSTOF CC ROAD FROM  RD ROAD TO JHULA SAI  AT-ANJARBASING</v>
          </cell>
          <cell r="F10">
            <v>300000</v>
          </cell>
          <cell r="G10" t="str">
            <v>Road</v>
          </cell>
        </row>
        <row r="11">
          <cell r="C11" t="str">
            <v>Kulsingh</v>
          </cell>
          <cell r="D11" t="str">
            <v>TADA</v>
          </cell>
          <cell r="E11" t="str">
            <v>CONST OF FEVERBLOCK ROAD FROM TABAR SAI TO EBI SAI AT-TADA</v>
          </cell>
          <cell r="G11" t="str">
            <v>Road</v>
          </cell>
        </row>
        <row r="13">
          <cell r="C13" t="str">
            <v>Kulsingh</v>
          </cell>
          <cell r="D13" t="str">
            <v>ABASING</v>
          </cell>
          <cell r="E13" t="str">
            <v>CONST OF FEVER BLOCK  ROAD  AT ABASING</v>
          </cell>
          <cell r="F13">
            <v>350000</v>
          </cell>
          <cell r="G13" t="str">
            <v>Road</v>
          </cell>
        </row>
      </sheetData>
      <sheetData sheetId="17" refreshError="1">
        <row r="7">
          <cell r="C7" t="str">
            <v>Moroma</v>
          </cell>
          <cell r="D7" t="str">
            <v>Mangaliguda</v>
          </cell>
          <cell r="E7" t="str">
            <v>Const. of C.C.road mangaliguda</v>
          </cell>
          <cell r="G7" t="str">
            <v>Road</v>
          </cell>
        </row>
        <row r="9">
          <cell r="C9" t="str">
            <v>Moroma</v>
          </cell>
          <cell r="D9" t="str">
            <v>Kasagumuriguda</v>
          </cell>
          <cell r="E9" t="str">
            <v>Const. of community hall kasagumuriguda</v>
          </cell>
          <cell r="F9">
            <v>400000</v>
          </cell>
        </row>
        <row r="10">
          <cell r="C10" t="str">
            <v>Moroma</v>
          </cell>
          <cell r="D10" t="str">
            <v>Morama</v>
          </cell>
          <cell r="E10" t="str">
            <v>Const. of primary school morama</v>
          </cell>
          <cell r="G10" t="str">
            <v>Education infrastrure</v>
          </cell>
        </row>
      </sheetData>
      <sheetData sheetId="18" refreshError="1">
        <row r="8">
          <cell r="C8" t="str">
            <v>Puttasing</v>
          </cell>
          <cell r="D8" t="str">
            <v>LADE</v>
          </cell>
          <cell r="E8" t="str">
            <v>CONST. OF PAVER BLOCK ROAD AT KUBRISING, LADE</v>
          </cell>
          <cell r="F8">
            <v>500000</v>
          </cell>
          <cell r="G8" t="str">
            <v>Road</v>
          </cell>
        </row>
        <row r="12">
          <cell r="C12" t="str">
            <v>Puttasing</v>
          </cell>
          <cell r="D12" t="str">
            <v>KUMBULSING</v>
          </cell>
          <cell r="E12" t="str">
            <v>CONST. OF COMMUNITY HALL NEAR SULOMO HOUSE AT KUMBULSING</v>
          </cell>
          <cell r="F12">
            <v>600000</v>
          </cell>
        </row>
        <row r="14">
          <cell r="C14" t="str">
            <v>Puttasing</v>
          </cell>
          <cell r="D14" t="str">
            <v>BOREI</v>
          </cell>
          <cell r="E14" t="str">
            <v>CONST.OF PAVER BLOCK AND CULVERT AT SMASAN ROAD NEAR IMANA HOUSE ,NEW BOREI</v>
          </cell>
          <cell r="F14">
            <v>600000</v>
          </cell>
          <cell r="G14" t="str">
            <v>Road</v>
          </cell>
        </row>
        <row r="17">
          <cell r="C17" t="str">
            <v>Puttasing</v>
          </cell>
          <cell r="D17" t="str">
            <v>LINGER</v>
          </cell>
          <cell r="E17" t="str">
            <v>CONST. OF SPRING WATER CHANNEL FROM ABASING TO LINGER</v>
          </cell>
          <cell r="F17">
            <v>600000</v>
          </cell>
          <cell r="G17" t="str">
            <v>Spring Water</v>
          </cell>
        </row>
      </sheetData>
      <sheetData sheetId="19" refreshError="1">
        <row r="7">
          <cell r="C7" t="str">
            <v>Regeda</v>
          </cell>
          <cell r="D7" t="str">
            <v>Nauda</v>
          </cell>
          <cell r="E7" t="str">
            <v>Const.of Culvert at Nauda Chitinalla</v>
          </cell>
          <cell r="F7">
            <v>491000</v>
          </cell>
          <cell r="G7" t="str">
            <v>culvert</v>
          </cell>
        </row>
        <row r="8">
          <cell r="C8" t="str">
            <v>Regeda</v>
          </cell>
          <cell r="D8" t="str">
            <v>Nauda</v>
          </cell>
          <cell r="E8" t="str">
            <v>Const. of Bhogo mandap at Nauda</v>
          </cell>
          <cell r="F8">
            <v>450000</v>
          </cell>
        </row>
        <row r="10">
          <cell r="C10" t="str">
            <v>Regeda</v>
          </cell>
          <cell r="D10" t="str">
            <v>Sanobodaguda</v>
          </cell>
          <cell r="E10" t="str">
            <v>Const. of CC road at Sanobodaguda</v>
          </cell>
          <cell r="F10">
            <v>300000</v>
          </cell>
          <cell r="G10" t="str">
            <v>road</v>
          </cell>
        </row>
        <row r="12">
          <cell r="C12" t="str">
            <v>Regeda</v>
          </cell>
          <cell r="D12" t="str">
            <v>Burthing guda</v>
          </cell>
          <cell r="E12" t="str">
            <v>Const. of Community cum Caltural centre at Burthing guda near Banadurga Temple</v>
          </cell>
          <cell r="F12">
            <v>550000</v>
          </cell>
        </row>
      </sheetData>
      <sheetData sheetId="20" refreshError="1">
        <row r="9">
          <cell r="C9" t="str">
            <v>SAGADA</v>
          </cell>
          <cell r="D9" t="str">
            <v>KARAJASING</v>
          </cell>
          <cell r="E9" t="str">
            <v>CONST.OF ADDL CLASS ROOM AT KARAJASING SCHOOL</v>
          </cell>
          <cell r="F9">
            <v>1000000</v>
          </cell>
          <cell r="G9" t="str">
            <v>Education infrastructure</v>
          </cell>
        </row>
        <row r="11">
          <cell r="C11" t="str">
            <v>SAGADA</v>
          </cell>
          <cell r="D11" t="str">
            <v>ANJARSING</v>
          </cell>
          <cell r="E11" t="str">
            <v>CONST. OF ROAD AT ANJARASINGH NEAR SCHOOL</v>
          </cell>
          <cell r="F11">
            <v>400000</v>
          </cell>
          <cell r="G11" t="str">
            <v>Road</v>
          </cell>
        </row>
      </sheetData>
      <sheetData sheetId="21" refreshError="1">
        <row r="7">
          <cell r="C7" t="str">
            <v>Sirijholi</v>
          </cell>
          <cell r="D7" t="str">
            <v>CHINTALGUDA</v>
          </cell>
          <cell r="E7" t="str">
            <v xml:space="preserve">CONST.OF CC ROAD FROM GRAMADEVI TEMPLE AT CHINTALGUDA </v>
          </cell>
          <cell r="F7">
            <v>300000</v>
          </cell>
          <cell r="G7" t="str">
            <v>Road</v>
          </cell>
        </row>
        <row r="8">
          <cell r="C8" t="str">
            <v>Sirijholi</v>
          </cell>
          <cell r="D8" t="str">
            <v>SIRIJHOLI</v>
          </cell>
          <cell r="E8" t="str">
            <v>CONST.OF BHOGA MANDAPA NEAR RADHAKRISHNA TEMPLE AT SIRIJHOLI WARD NO-1 (TYPE-1)</v>
          </cell>
          <cell r="F8">
            <v>650000</v>
          </cell>
        </row>
        <row r="13">
          <cell r="C13" t="str">
            <v>Sirijholi</v>
          </cell>
          <cell r="D13" t="str">
            <v>BADA AMBAGUDA</v>
          </cell>
          <cell r="E13" t="str">
            <v xml:space="preserve">CONST.OF CC ROAD AT  BADA AMBAGUDA </v>
          </cell>
          <cell r="G13" t="str">
            <v>Road</v>
          </cell>
        </row>
        <row r="14">
          <cell r="C14" t="str">
            <v>Sirijholi</v>
          </cell>
          <cell r="D14" t="str">
            <v>PAGADABILI</v>
          </cell>
          <cell r="E14" t="str">
            <v>CONST.OF CC ROAD FROM PAGADABILI TO PWD ROAD</v>
          </cell>
          <cell r="F14">
            <v>300000</v>
          </cell>
          <cell r="G14" t="str">
            <v>Road</v>
          </cell>
        </row>
      </sheetData>
      <sheetData sheetId="22" refreshError="1">
        <row r="8">
          <cell r="C8" t="str">
            <v>Titimiri</v>
          </cell>
          <cell r="D8" t="str">
            <v>Kuntumunda</v>
          </cell>
          <cell r="E8" t="str">
            <v>Const of cc road &amp; drain Kuntumunda</v>
          </cell>
          <cell r="F8">
            <v>353774</v>
          </cell>
          <cell r="G8" t="str">
            <v>Road</v>
          </cell>
        </row>
        <row r="9">
          <cell r="C9" t="str">
            <v>Titimiri</v>
          </cell>
          <cell r="D9" t="str">
            <v>Titimiri</v>
          </cell>
          <cell r="E9" t="str">
            <v>Const of cc road &amp;drain Indra sahi to RD road</v>
          </cell>
          <cell r="F9">
            <v>353774</v>
          </cell>
          <cell r="G9" t="str">
            <v>Road</v>
          </cell>
        </row>
        <row r="10">
          <cell r="C10" t="str">
            <v>Titimiri</v>
          </cell>
          <cell r="D10" t="str">
            <v>Engereba</v>
          </cell>
          <cell r="E10" t="str">
            <v>Const of cc road &amp; drain at engereba</v>
          </cell>
          <cell r="F10">
            <v>321159</v>
          </cell>
          <cell r="G10" t="str">
            <v>Road</v>
          </cell>
        </row>
      </sheetData>
      <sheetData sheetId="23" refreshError="1">
        <row r="8">
          <cell r="C8" t="str">
            <v>Tolona</v>
          </cell>
          <cell r="D8" t="str">
            <v>DENGAKUL</v>
          </cell>
          <cell r="E8" t="str">
            <v xml:space="preserve">COST.OF CC ROAD FROM RD ROAD TO DENGAKUL </v>
          </cell>
          <cell r="F8">
            <v>500000</v>
          </cell>
          <cell r="G8" t="str">
            <v>road</v>
          </cell>
        </row>
        <row r="11">
          <cell r="C11" t="str">
            <v>Tolona</v>
          </cell>
          <cell r="D11" t="str">
            <v>KITUNG</v>
          </cell>
          <cell r="E11" t="str">
            <v>CONST.OF COMMUNITY CUM CULTURAL HALL AT KITUNG</v>
          </cell>
        </row>
        <row r="12">
          <cell r="C12" t="str">
            <v>Tolona</v>
          </cell>
          <cell r="F12">
            <v>500000</v>
          </cell>
          <cell r="G12" t="str">
            <v>road</v>
          </cell>
        </row>
      </sheetData>
      <sheetData sheetId="24" refreshError="1">
        <row r="9">
          <cell r="C9" t="str">
            <v>Bhimpur</v>
          </cell>
          <cell r="D9" t="str">
            <v>Phulaphuti</v>
          </cell>
          <cell r="E9" t="str">
            <v>Construction of Road at Phulaphuti</v>
          </cell>
          <cell r="F9">
            <v>300000</v>
          </cell>
          <cell r="G9" t="str">
            <v>Road</v>
          </cell>
        </row>
        <row r="11">
          <cell r="C11" t="str">
            <v>Bhimpur</v>
          </cell>
          <cell r="D11" t="str">
            <v>Seriguma</v>
          </cell>
          <cell r="E11" t="str">
            <v>Construction of Bathing ghat with dress changing room at Seriguma</v>
          </cell>
        </row>
        <row r="12">
          <cell r="C12" t="str">
            <v>Bhimpur</v>
          </cell>
          <cell r="D12" t="str">
            <v>Pindagudi</v>
          </cell>
          <cell r="E12" t="str">
            <v>Construction of Road at Pindagudi P. Sahi</v>
          </cell>
          <cell r="F12">
            <v>300000</v>
          </cell>
          <cell r="G12" t="str">
            <v>Road</v>
          </cell>
        </row>
        <row r="13">
          <cell r="C13" t="str">
            <v>Bhimpur</v>
          </cell>
          <cell r="D13" t="str">
            <v>Tiniambo</v>
          </cell>
          <cell r="E13" t="str">
            <v>Construction of Drain &amp; CC Road at Tiniambo</v>
          </cell>
          <cell r="G13" t="str">
            <v>Drain</v>
          </cell>
        </row>
      </sheetData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9154C-7468-4EFA-BE4C-2387BA9C1910}">
  <dimension ref="A1:K100"/>
  <sheetViews>
    <sheetView tabSelected="1" workbookViewId="0">
      <selection activeCell="P12" sqref="P12"/>
    </sheetView>
  </sheetViews>
  <sheetFormatPr defaultRowHeight="15" x14ac:dyDescent="0.25"/>
  <cols>
    <col min="1" max="1" width="5.28515625" customWidth="1"/>
    <col min="2" max="2" width="12.7109375" hidden="1" customWidth="1"/>
    <col min="3" max="3" width="10.85546875" customWidth="1"/>
    <col min="4" max="4" width="11.42578125" customWidth="1"/>
    <col min="5" max="5" width="4.7109375" customWidth="1"/>
    <col min="6" max="6" width="51.42578125" customWidth="1"/>
    <col min="7" max="7" width="11" customWidth="1"/>
    <col min="8" max="8" width="22.5703125" hidden="1" customWidth="1"/>
    <col min="9" max="9" width="7.5703125" hidden="1" customWidth="1"/>
    <col min="10" max="10" width="7.5703125" customWidth="1"/>
    <col min="11" max="11" width="9.5703125" bestFit="1" customWidth="1"/>
  </cols>
  <sheetData>
    <row r="1" spans="1:1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1" x14ac:dyDescent="0.25">
      <c r="A2" s="3"/>
      <c r="B2" s="3"/>
      <c r="C2" s="3"/>
      <c r="D2" s="3"/>
      <c r="E2" s="3"/>
      <c r="F2" s="3"/>
      <c r="G2" s="4"/>
      <c r="H2" s="3"/>
      <c r="I2" s="3"/>
      <c r="J2" s="5"/>
    </row>
    <row r="3" spans="1:11" x14ac:dyDescent="0.25">
      <c r="A3" s="6" t="str">
        <f>[1]ABADA!A2</f>
        <v>List of project proposals under the scheme Bikasita Gram Bikasita Odisha(BGBO) for tfive years i.e from 2024-25 to 2028-29 under Gunupur block</v>
      </c>
      <c r="B3" s="7"/>
      <c r="C3" s="7"/>
      <c r="D3" s="7"/>
      <c r="E3" s="7"/>
      <c r="F3" s="7"/>
      <c r="G3" s="7"/>
      <c r="H3" s="7"/>
      <c r="I3" s="7"/>
      <c r="J3" s="8"/>
    </row>
    <row r="4" spans="1:11" x14ac:dyDescent="0.25">
      <c r="A4" s="9"/>
      <c r="B4" s="9"/>
      <c r="C4" s="9"/>
      <c r="D4" s="9"/>
      <c r="E4" s="10"/>
      <c r="F4" s="3"/>
      <c r="G4" s="4"/>
      <c r="H4" s="11" t="s">
        <v>1</v>
      </c>
      <c r="I4" s="12"/>
      <c r="J4" s="3"/>
      <c r="K4" s="13"/>
    </row>
    <row r="5" spans="1:11" ht="90.75" customHeight="1" x14ac:dyDescent="0.25">
      <c r="A5" s="14" t="s">
        <v>2</v>
      </c>
      <c r="B5" s="14" t="s">
        <v>3</v>
      </c>
      <c r="C5" s="14" t="s">
        <v>4</v>
      </c>
      <c r="D5" s="14" t="s">
        <v>5</v>
      </c>
      <c r="E5" s="14" t="s">
        <v>6</v>
      </c>
      <c r="F5" s="15" t="s">
        <v>7</v>
      </c>
      <c r="G5" s="16" t="s">
        <v>8</v>
      </c>
      <c r="H5" s="14" t="s">
        <v>9</v>
      </c>
      <c r="I5" s="17" t="s">
        <v>10</v>
      </c>
      <c r="J5" s="14" t="s">
        <v>11</v>
      </c>
      <c r="K5" s="14" t="s">
        <v>12</v>
      </c>
    </row>
    <row r="6" spans="1:11" ht="15.75" x14ac:dyDescent="0.25">
      <c r="A6" s="18" t="s">
        <v>13</v>
      </c>
      <c r="B6" s="19"/>
      <c r="C6" s="19"/>
      <c r="D6" s="19"/>
      <c r="E6" s="19"/>
      <c r="F6" s="19"/>
      <c r="G6" s="20"/>
      <c r="H6" s="21"/>
      <c r="I6" s="22"/>
      <c r="J6" s="23"/>
      <c r="K6" s="13"/>
    </row>
    <row r="7" spans="1:11" ht="23.25" x14ac:dyDescent="0.25">
      <c r="A7" s="24">
        <v>1</v>
      </c>
      <c r="B7" s="25" t="s">
        <v>14</v>
      </c>
      <c r="C7" s="26" t="str">
        <f>[1]ABADA!C6</f>
        <v>ABADA</v>
      </c>
      <c r="D7" s="27" t="str">
        <f>[1]ABADA!D6</f>
        <v>ABATI</v>
      </c>
      <c r="E7" s="26">
        <v>12</v>
      </c>
      <c r="F7" s="28" t="str">
        <f>[1]ABADA!E6</f>
        <v>COST.OF CC ROAD FROM RD ROAD TO RABUTAL BRIDGE AT ABATI</v>
      </c>
      <c r="G7" s="26">
        <f>[1]ABADA!F6</f>
        <v>300000</v>
      </c>
      <c r="H7" s="25" t="str">
        <f>[1]ABADA!G6</f>
        <v>Roads</v>
      </c>
      <c r="I7" s="22"/>
      <c r="J7" s="23">
        <v>300000</v>
      </c>
      <c r="K7" s="13">
        <v>300000</v>
      </c>
    </row>
    <row r="8" spans="1:11" ht="15.75" thickBot="1" x14ac:dyDescent="0.3">
      <c r="A8" s="24">
        <v>2</v>
      </c>
      <c r="B8" s="25" t="s">
        <v>14</v>
      </c>
      <c r="C8" s="26" t="str">
        <f>[1]ABADA!C7</f>
        <v>ABADA</v>
      </c>
      <c r="D8" s="27" t="str">
        <f>[1]ABADA!D7</f>
        <v>SINDHUBA</v>
      </c>
      <c r="E8" s="26">
        <v>13</v>
      </c>
      <c r="F8" s="29" t="str">
        <f>[1]ABADA!E7</f>
        <v>COST.OF CC ROAD AT SINDHUBA BADA SAHI</v>
      </c>
      <c r="G8" s="30">
        <f>[1]ABADA!F7</f>
        <v>300000</v>
      </c>
      <c r="H8" s="31" t="str">
        <f>[1]ABADA!G7</f>
        <v>Roads</v>
      </c>
      <c r="I8" s="32"/>
      <c r="J8" s="23">
        <v>300000</v>
      </c>
      <c r="K8" s="13">
        <v>300000</v>
      </c>
    </row>
    <row r="9" spans="1:11" ht="15.75" thickBot="1" x14ac:dyDescent="0.3">
      <c r="A9" s="24"/>
      <c r="B9" s="25"/>
      <c r="C9" s="26"/>
      <c r="D9" s="27"/>
      <c r="E9" s="26"/>
      <c r="F9" s="33" t="s">
        <v>15</v>
      </c>
      <c r="G9" s="34">
        <f>SUM(G7:G8)</f>
        <v>600000</v>
      </c>
      <c r="H9" s="35">
        <v>546151</v>
      </c>
      <c r="I9" s="36">
        <f>H9-G9</f>
        <v>-53849</v>
      </c>
      <c r="J9" s="37"/>
      <c r="K9" s="13"/>
    </row>
    <row r="10" spans="1:11" ht="15.75" thickBot="1" x14ac:dyDescent="0.3">
      <c r="A10" s="24">
        <v>3</v>
      </c>
      <c r="B10" s="25" t="s">
        <v>14</v>
      </c>
      <c r="C10" s="26" t="str">
        <f>[1]Bagsala!C10</f>
        <v>Bagsala</v>
      </c>
      <c r="D10" s="27" t="str">
        <f>[1]Bagsala!D10</f>
        <v>Bharsing</v>
      </c>
      <c r="E10" s="26">
        <v>14</v>
      </c>
      <c r="F10" s="38" t="str">
        <f>[1]Bagsala!E10</f>
        <v xml:space="preserve">Construction of R.C.C . drain at Tampara Batia  Bharsing </v>
      </c>
      <c r="G10" s="39">
        <f>[1]Bagsala!F10</f>
        <v>990000</v>
      </c>
      <c r="H10" s="40" t="str">
        <f>[1]Bagsala!G10</f>
        <v xml:space="preserve">Drain </v>
      </c>
      <c r="I10" s="41"/>
      <c r="J10" s="23"/>
      <c r="K10" s="13"/>
    </row>
    <row r="11" spans="1:11" ht="15.75" thickBot="1" x14ac:dyDescent="0.3">
      <c r="A11" s="24"/>
      <c r="B11" s="25"/>
      <c r="C11" s="26"/>
      <c r="D11" s="27"/>
      <c r="E11" s="26"/>
      <c r="F11" s="33" t="s">
        <v>15</v>
      </c>
      <c r="G11" s="34">
        <f>SUM(G10)</f>
        <v>990000</v>
      </c>
      <c r="H11" s="35">
        <v>1250816</v>
      </c>
      <c r="I11" s="36">
        <f>H11-G11</f>
        <v>260816</v>
      </c>
      <c r="J11" s="37"/>
      <c r="K11" s="13"/>
    </row>
    <row r="12" spans="1:11" x14ac:dyDescent="0.25">
      <c r="A12" s="24">
        <v>4</v>
      </c>
      <c r="B12" s="25" t="s">
        <v>14</v>
      </c>
      <c r="C12" s="26" t="str">
        <f>[1]Chalkamba!C7</f>
        <v>Chalkamba</v>
      </c>
      <c r="D12" s="27" t="str">
        <f>[1]Chalkamba!D7</f>
        <v>Chalkamba</v>
      </c>
      <c r="E12" s="26">
        <v>15</v>
      </c>
      <c r="F12" s="42" t="str">
        <f>[1]Chalkamba!E7</f>
        <v>Const of C.C Road at  Chalkamba village</v>
      </c>
      <c r="G12" s="43">
        <f>[1]Chalkamba!F7</f>
        <v>400000</v>
      </c>
      <c r="H12" s="44" t="str">
        <f>[1]Chalkamba!G7</f>
        <v>Road</v>
      </c>
      <c r="I12" s="45"/>
      <c r="J12" s="23">
        <v>400000</v>
      </c>
      <c r="K12" s="13">
        <v>400000</v>
      </c>
    </row>
    <row r="13" spans="1:11" x14ac:dyDescent="0.25">
      <c r="A13" s="24">
        <v>5</v>
      </c>
      <c r="B13" s="25" t="s">
        <v>14</v>
      </c>
      <c r="C13" s="26" t="str">
        <f>[1]Chalkamba!C8</f>
        <v>Chalkamba</v>
      </c>
      <c r="D13" s="27" t="str">
        <f>[1]Chalkamba!D8</f>
        <v>Khaira</v>
      </c>
      <c r="E13" s="26">
        <v>16</v>
      </c>
      <c r="F13" s="28" t="str">
        <f>[1]Chalkamba!E8</f>
        <v>Const of C.C Road at  Khaira babudebata sahi at Khaira</v>
      </c>
      <c r="G13" s="26">
        <f>[1]Chalkamba!F8</f>
        <v>300000</v>
      </c>
      <c r="H13" s="25" t="str">
        <f>[1]Chalkamba!G8</f>
        <v>Road</v>
      </c>
      <c r="I13" s="22"/>
      <c r="J13" s="23">
        <v>300000</v>
      </c>
      <c r="K13" s="13">
        <v>300000</v>
      </c>
    </row>
    <row r="14" spans="1:11" x14ac:dyDescent="0.25">
      <c r="A14" s="24">
        <v>6</v>
      </c>
      <c r="B14" s="25" t="s">
        <v>14</v>
      </c>
      <c r="C14" s="26" t="str">
        <f>[1]Chalkamba!C9</f>
        <v>Chalkamba</v>
      </c>
      <c r="D14" s="27" t="str">
        <f>[1]Chalkamba!D9</f>
        <v>Kalama</v>
      </c>
      <c r="E14" s="26">
        <v>17</v>
      </c>
      <c r="F14" s="28" t="str">
        <f>[1]Chalkamba!E9</f>
        <v>Const of   Road at pwd road to malia kudia at kalama</v>
      </c>
      <c r="G14" s="26">
        <f>[1]Chalkamba!F9</f>
        <v>400000</v>
      </c>
      <c r="H14" s="25" t="str">
        <f>[1]Chalkamba!G9</f>
        <v>Road</v>
      </c>
      <c r="I14" s="22"/>
      <c r="J14" s="23"/>
      <c r="K14" s="13"/>
    </row>
    <row r="15" spans="1:11" ht="15.75" thickBot="1" x14ac:dyDescent="0.3">
      <c r="A15" s="24">
        <v>7</v>
      </c>
      <c r="B15" s="25" t="s">
        <v>14</v>
      </c>
      <c r="C15" s="26" t="str">
        <f>[1]Chalkamba!C13</f>
        <v>Chalkamba</v>
      </c>
      <c r="D15" s="27" t="str">
        <f>[1]Chalkamba!D13</f>
        <v>rupadar</v>
      </c>
      <c r="E15" s="26">
        <v>18</v>
      </c>
      <c r="F15" s="29" t="str">
        <f>[1]Chalkamba!E13</f>
        <v>Beautification of sarala bandha at  Rupapadar</v>
      </c>
      <c r="G15" s="30">
        <v>900000</v>
      </c>
      <c r="H15" s="31" t="s">
        <v>16</v>
      </c>
      <c r="I15" s="46"/>
      <c r="J15" s="13"/>
      <c r="K15" s="13"/>
    </row>
    <row r="16" spans="1:11" ht="15.75" thickBot="1" x14ac:dyDescent="0.3">
      <c r="A16" s="24"/>
      <c r="B16" s="25"/>
      <c r="C16" s="26"/>
      <c r="D16" s="27"/>
      <c r="E16" s="26"/>
      <c r="F16" s="33" t="s">
        <v>15</v>
      </c>
      <c r="G16" s="34">
        <f>SUM(G12:G15)</f>
        <v>2000000</v>
      </c>
      <c r="H16" s="35">
        <v>1994450</v>
      </c>
      <c r="I16" s="36">
        <f>H16-G16</f>
        <v>-5550</v>
      </c>
      <c r="J16" s="37"/>
      <c r="K16" s="13"/>
    </row>
    <row r="17" spans="1:11" x14ac:dyDescent="0.25">
      <c r="A17" s="24">
        <v>8</v>
      </c>
      <c r="B17" s="25" t="s">
        <v>14</v>
      </c>
      <c r="C17" s="26" t="str">
        <f>[1]Chinasari!C7</f>
        <v>Chinasari</v>
      </c>
      <c r="D17" s="27" t="str">
        <f>[1]Chinasari!D7</f>
        <v>Arangul</v>
      </c>
      <c r="E17" s="26">
        <v>19</v>
      </c>
      <c r="F17" s="42" t="str">
        <f>[1]Chinasari!E7</f>
        <v>Const of Febar Block road Arangul to Parangda</v>
      </c>
      <c r="G17" s="43">
        <f>[1]Chinasari!F7</f>
        <v>300000</v>
      </c>
      <c r="H17" s="44" t="s">
        <v>17</v>
      </c>
      <c r="I17" s="47"/>
      <c r="J17" s="13">
        <v>300000</v>
      </c>
      <c r="K17" s="13">
        <v>300000</v>
      </c>
    </row>
    <row r="18" spans="1:11" x14ac:dyDescent="0.25">
      <c r="A18" s="24">
        <v>9</v>
      </c>
      <c r="B18" s="25" t="s">
        <v>14</v>
      </c>
      <c r="C18" s="26" t="str">
        <f>[1]Chinasari!C9</f>
        <v>Chinasari</v>
      </c>
      <c r="D18" s="27" t="str">
        <f>[1]Chinasari!D9</f>
        <v>Tamuda Sahi</v>
      </c>
      <c r="E18" s="26">
        <v>20</v>
      </c>
      <c r="F18" s="28" t="str">
        <f>[1]Chinasari!E9</f>
        <v>Const of FebarBlock Road From PS Road to Tamuda Sahi</v>
      </c>
      <c r="G18" s="26">
        <f>[1]Chinasari!F9</f>
        <v>300000</v>
      </c>
      <c r="H18" s="25" t="str">
        <f>[1]Chinasari!G9</f>
        <v>Road</v>
      </c>
      <c r="I18" s="48"/>
      <c r="J18" s="26">
        <v>300000</v>
      </c>
      <c r="K18" s="26">
        <v>300000</v>
      </c>
    </row>
    <row r="19" spans="1:11" x14ac:dyDescent="0.25">
      <c r="A19" s="24">
        <v>10</v>
      </c>
      <c r="B19" s="25" t="s">
        <v>14</v>
      </c>
      <c r="C19" s="26" t="str">
        <f>[1]Chinasari!C10</f>
        <v>Chinasari</v>
      </c>
      <c r="D19" s="27" t="str">
        <f>[1]Chinasari!D10</f>
        <v>Gadiabang</v>
      </c>
      <c r="E19" s="26">
        <v>21</v>
      </c>
      <c r="F19" s="28" t="str">
        <f>[1]Chinasari!E10</f>
        <v>Const of CC Road at Majhi Sahi Gadiabang</v>
      </c>
      <c r="G19" s="26">
        <f>[1]Chinasari!F10</f>
        <v>300000</v>
      </c>
      <c r="H19" s="25" t="str">
        <f>[1]Chinasari!G10</f>
        <v>Road</v>
      </c>
      <c r="I19" s="48"/>
      <c r="J19" s="26">
        <v>300000</v>
      </c>
      <c r="K19" s="26">
        <v>300000</v>
      </c>
    </row>
    <row r="20" spans="1:11" x14ac:dyDescent="0.25">
      <c r="A20" s="24">
        <v>11</v>
      </c>
      <c r="B20" s="25" t="s">
        <v>14</v>
      </c>
      <c r="C20" s="26" t="str">
        <f>[1]Chinasari!C11</f>
        <v>Chinasari</v>
      </c>
      <c r="D20" s="27" t="str">
        <f>[1]Chinasari!D11</f>
        <v>Gusalsing</v>
      </c>
      <c r="E20" s="26">
        <v>22</v>
      </c>
      <c r="F20" s="28" t="str">
        <f>[1]Chinasari!E11</f>
        <v>Const of CC Road at Gusalsing Street Perenda</v>
      </c>
      <c r="G20" s="26">
        <f>[1]Chinasari!F11</f>
        <v>300000</v>
      </c>
      <c r="H20" s="25" t="str">
        <f>[1]Chinasari!G11</f>
        <v>Road</v>
      </c>
      <c r="I20" s="48"/>
      <c r="J20" s="26">
        <v>300000</v>
      </c>
      <c r="K20" s="26">
        <v>300000</v>
      </c>
    </row>
    <row r="21" spans="1:11" x14ac:dyDescent="0.25">
      <c r="A21" s="24">
        <v>12</v>
      </c>
      <c r="B21" s="25" t="s">
        <v>14</v>
      </c>
      <c r="C21" s="26" t="str">
        <f>[1]Chinasari!C15</f>
        <v>Chinasari</v>
      </c>
      <c r="D21" s="27" t="str">
        <f>[1]Chinasari!D15</f>
        <v>Ajingtang</v>
      </c>
      <c r="E21" s="26">
        <v>23</v>
      </c>
      <c r="F21" s="28" t="str">
        <f>[1]Chinasari!E15</f>
        <v>Imp with Beautification at Diptirani SHG Tang Ajingtang</v>
      </c>
      <c r="G21" s="26">
        <f>[1]Chinasari!F15</f>
        <v>400000</v>
      </c>
      <c r="H21" s="25" t="str">
        <f>[1]Chinasari!G15</f>
        <v>community uses</v>
      </c>
      <c r="I21" s="48"/>
      <c r="J21" s="26">
        <v>400000</v>
      </c>
      <c r="K21" s="26">
        <v>400000</v>
      </c>
    </row>
    <row r="22" spans="1:11" ht="15.75" thickBot="1" x14ac:dyDescent="0.3">
      <c r="A22" s="24">
        <v>13</v>
      </c>
      <c r="B22" s="25" t="s">
        <v>14</v>
      </c>
      <c r="C22" s="26" t="str">
        <f>[1]Chinasari!C16</f>
        <v>Chinasari</v>
      </c>
      <c r="D22" s="27" t="str">
        <f>[1]Chinasari!D16</f>
        <v>Chandighar</v>
      </c>
      <c r="E22" s="26">
        <v>24</v>
      </c>
      <c r="F22" s="29" t="str">
        <f>[1]Chinasari!E16</f>
        <v>Const of Community Hall at Chandighar( Type-1)</v>
      </c>
      <c r="G22" s="30">
        <f>[1]Chinasari!F16</f>
        <v>550000</v>
      </c>
      <c r="H22" s="31" t="s">
        <v>18</v>
      </c>
      <c r="I22" s="46"/>
      <c r="J22" s="30">
        <v>550000</v>
      </c>
      <c r="K22" s="30">
        <v>550000</v>
      </c>
    </row>
    <row r="23" spans="1:11" ht="15.75" thickBot="1" x14ac:dyDescent="0.3">
      <c r="A23" s="24"/>
      <c r="B23" s="25"/>
      <c r="C23" s="26"/>
      <c r="D23" s="27"/>
      <c r="E23" s="26"/>
      <c r="F23" s="33" t="s">
        <v>15</v>
      </c>
      <c r="G23" s="34">
        <f>SUM(G17:G22)</f>
        <v>2150000</v>
      </c>
      <c r="H23" s="35">
        <v>2232070</v>
      </c>
      <c r="I23" s="36">
        <f>H23-G23</f>
        <v>82070</v>
      </c>
      <c r="J23" s="37"/>
      <c r="K23" s="13"/>
    </row>
    <row r="24" spans="1:11" x14ac:dyDescent="0.25">
      <c r="A24" s="24">
        <v>14</v>
      </c>
      <c r="B24" s="25" t="s">
        <v>14</v>
      </c>
      <c r="C24" s="26" t="str">
        <f>[1]Dombosora!C8</f>
        <v>Dombosora</v>
      </c>
      <c r="D24" s="27" t="str">
        <f>[1]Dombosora!D8</f>
        <v>Talasing</v>
      </c>
      <c r="E24" s="26">
        <v>25</v>
      </c>
      <c r="F24" s="42" t="str">
        <f>[1]Dombosora!E8</f>
        <v>Beautification of Talasing Bandha</v>
      </c>
      <c r="G24" s="43">
        <f>[1]Dombosora!F8</f>
        <v>986464</v>
      </c>
      <c r="H24" s="44" t="s">
        <v>16</v>
      </c>
      <c r="I24" s="47"/>
      <c r="J24" s="13"/>
      <c r="K24" s="13"/>
    </row>
    <row r="25" spans="1:11" x14ac:dyDescent="0.25">
      <c r="A25" s="24">
        <v>15</v>
      </c>
      <c r="B25" s="25" t="s">
        <v>14</v>
      </c>
      <c r="C25" s="26" t="str">
        <f>[1]Dombosora!C10</f>
        <v>Dombosora</v>
      </c>
      <c r="D25" s="27" t="str">
        <f>[1]Dombosora!D10</f>
        <v>Dobosora</v>
      </c>
      <c r="E25" s="26">
        <v>26</v>
      </c>
      <c r="F25" s="28" t="str">
        <f>[1]Dombosora!E10</f>
        <v>Const of cc road &amp;drain at Appanaguda</v>
      </c>
      <c r="G25" s="26">
        <f>[1]Dombosora!F10</f>
        <v>486464</v>
      </c>
      <c r="H25" s="25" t="str">
        <f>[1]Dombosora!G10</f>
        <v>Road</v>
      </c>
      <c r="I25" s="48"/>
      <c r="J25" s="13">
        <v>486464</v>
      </c>
      <c r="K25" s="13">
        <v>486464</v>
      </c>
    </row>
    <row r="26" spans="1:11" ht="15.75" thickBot="1" x14ac:dyDescent="0.3">
      <c r="A26" s="24">
        <v>16</v>
      </c>
      <c r="B26" s="25" t="s">
        <v>14</v>
      </c>
      <c r="C26" s="26" t="str">
        <f>[1]Dombosora!C11</f>
        <v>Dombosora</v>
      </c>
      <c r="D26" s="27" t="str">
        <f>[1]Dombosora!D11</f>
        <v>Laba</v>
      </c>
      <c r="E26" s="26">
        <v>27</v>
      </c>
      <c r="F26" s="29" t="str">
        <f>[1]Dombosora!E11</f>
        <v>Const of CC road and culvert at RD road to Sivamandir</v>
      </c>
      <c r="G26" s="30">
        <f>[1]Dombosora!F11</f>
        <v>800000</v>
      </c>
      <c r="H26" s="31" t="str">
        <f>[1]Dombosora!G11</f>
        <v>Road</v>
      </c>
      <c r="I26" s="46"/>
      <c r="J26" s="13">
        <v>800000</v>
      </c>
      <c r="K26" s="13">
        <v>800000</v>
      </c>
    </row>
    <row r="27" spans="1:11" ht="15.75" thickBot="1" x14ac:dyDescent="0.3">
      <c r="A27" s="24"/>
      <c r="B27" s="25"/>
      <c r="C27" s="26"/>
      <c r="D27" s="27"/>
      <c r="E27" s="26"/>
      <c r="F27" s="33" t="s">
        <v>15</v>
      </c>
      <c r="G27" s="34">
        <f>SUM(G24:G26)</f>
        <v>2272928</v>
      </c>
      <c r="H27" s="35">
        <v>2270245</v>
      </c>
      <c r="I27" s="36">
        <f>H27-G27</f>
        <v>-2683</v>
      </c>
      <c r="J27" s="37"/>
      <c r="K27" s="13"/>
    </row>
    <row r="28" spans="1:11" x14ac:dyDescent="0.25">
      <c r="A28" s="24">
        <v>17</v>
      </c>
      <c r="B28" s="25" t="s">
        <v>14</v>
      </c>
      <c r="C28" s="26" t="str">
        <f>[1]Gadiakholo!C7</f>
        <v>Gadiakhola</v>
      </c>
      <c r="D28" s="27" t="str">
        <f>[1]Gadiakholo!D7</f>
        <v>Gadiakhala</v>
      </c>
      <c r="E28" s="26">
        <v>28</v>
      </c>
      <c r="F28" s="42" t="str">
        <f>[1]Gadiakholo!E7</f>
        <v>Construction of R.C.C. Drain at Gadiakhala Brahmin Street</v>
      </c>
      <c r="G28" s="43">
        <f>[1]Gadiakholo!F7</f>
        <v>471765</v>
      </c>
      <c r="H28" s="44" t="str">
        <f>[1]Gadiakholo!G7</f>
        <v>Drain</v>
      </c>
      <c r="I28" s="47"/>
      <c r="J28" s="13">
        <v>471765</v>
      </c>
      <c r="K28" s="13">
        <v>471765</v>
      </c>
    </row>
    <row r="29" spans="1:11" x14ac:dyDescent="0.25">
      <c r="A29" s="24">
        <v>18</v>
      </c>
      <c r="B29" s="25" t="s">
        <v>14</v>
      </c>
      <c r="C29" s="26" t="str">
        <f>[1]Gadiakholo!C8</f>
        <v>Gadiakhola</v>
      </c>
      <c r="D29" s="27" t="str">
        <f>[1]Gadiakholo!D8</f>
        <v>Bayaguda</v>
      </c>
      <c r="E29" s="26">
        <v>29</v>
      </c>
      <c r="F29" s="28" t="str">
        <f>[1]Gadiakholo!E8</f>
        <v>Construction of Paver Block Road at Bayaguda Tala Sahi</v>
      </c>
      <c r="G29" s="26">
        <f>[1]Gadiakholo!F8</f>
        <v>400000</v>
      </c>
      <c r="H29" s="25" t="str">
        <f>[1]Gadiakholo!G8</f>
        <v>Road</v>
      </c>
      <c r="I29" s="48"/>
      <c r="J29" s="13">
        <v>400000</v>
      </c>
      <c r="K29" s="13">
        <v>400000</v>
      </c>
    </row>
    <row r="30" spans="1:11" ht="24" thickBot="1" x14ac:dyDescent="0.3">
      <c r="A30" s="24">
        <v>19</v>
      </c>
      <c r="B30" s="25" t="s">
        <v>14</v>
      </c>
      <c r="C30" s="26" t="str">
        <f>[1]Gadiakholo!C9</f>
        <v>Gadiakhola</v>
      </c>
      <c r="D30" s="27" t="str">
        <f>[1]Gadiakholo!D9</f>
        <v>Turkaniguda Colony</v>
      </c>
      <c r="E30" s="26">
        <v>30</v>
      </c>
      <c r="F30" s="29" t="str">
        <f>[1]Gadiakholo!E9</f>
        <v>Construction of Paver Block Road at Turkaniguda Colony</v>
      </c>
      <c r="G30" s="30">
        <f>[1]Gadiakholo!F9</f>
        <v>400000</v>
      </c>
      <c r="H30" s="31" t="str">
        <f>[1]Gadiakholo!G9</f>
        <v>Road</v>
      </c>
      <c r="I30" s="48"/>
      <c r="J30" s="13"/>
      <c r="K30" s="13"/>
    </row>
    <row r="31" spans="1:11" ht="15.75" thickBot="1" x14ac:dyDescent="0.3">
      <c r="A31" s="24"/>
      <c r="B31" s="25"/>
      <c r="C31" s="26"/>
      <c r="D31" s="27"/>
      <c r="E31" s="26"/>
      <c r="F31" s="49"/>
      <c r="G31" s="34">
        <f>SUM(G28:G30)</f>
        <v>1271765</v>
      </c>
      <c r="H31" s="50">
        <v>1225106</v>
      </c>
      <c r="I31" s="51">
        <f>H31-G31</f>
        <v>-46659</v>
      </c>
      <c r="J31" s="37"/>
      <c r="K31" s="13"/>
    </row>
    <row r="32" spans="1:11" x14ac:dyDescent="0.25">
      <c r="A32" s="24">
        <v>20</v>
      </c>
      <c r="B32" s="25" t="s">
        <v>14</v>
      </c>
      <c r="C32" s="26" t="str">
        <f>[1]Ghanantri!C7</f>
        <v>Ghanantri</v>
      </c>
      <c r="D32" s="27" t="str">
        <f>[1]Ghanantri!D7</f>
        <v>Ghanantri</v>
      </c>
      <c r="E32" s="26">
        <v>31</v>
      </c>
      <c r="F32" s="42" t="str">
        <f>[1]Ghanantri!E7</f>
        <v>Construction of  Community Hall at Uppar Ghanantri</v>
      </c>
      <c r="G32" s="43">
        <f>[1]Ghanantri!F7</f>
        <v>300000</v>
      </c>
      <c r="H32" s="44" t="s">
        <v>19</v>
      </c>
      <c r="I32" s="48"/>
      <c r="J32" s="13"/>
      <c r="K32" s="13"/>
    </row>
    <row r="33" spans="1:11" x14ac:dyDescent="0.25">
      <c r="A33" s="24">
        <v>21</v>
      </c>
      <c r="B33" s="25" t="s">
        <v>14</v>
      </c>
      <c r="C33" s="26" t="str">
        <f>[1]Ghanantri!C11</f>
        <v>Ghanantri</v>
      </c>
      <c r="D33" s="27" t="str">
        <f>[1]Ghanantri!D11</f>
        <v>G. Ambabadi</v>
      </c>
      <c r="E33" s="26">
        <v>32</v>
      </c>
      <c r="F33" s="28" t="str">
        <f>[1]Ghanantri!E11</f>
        <v>Construction of C.C.Road with Drain at Gamango Ambabadi</v>
      </c>
      <c r="G33" s="26">
        <f>[1]Ghanantri!F11</f>
        <v>300000</v>
      </c>
      <c r="H33" s="25" t="str">
        <f>[1]Ghanantri!G11</f>
        <v>Road</v>
      </c>
      <c r="I33" s="48"/>
      <c r="J33" s="13">
        <v>300000</v>
      </c>
      <c r="K33" s="13">
        <v>300000</v>
      </c>
    </row>
    <row r="34" spans="1:11" x14ac:dyDescent="0.25">
      <c r="A34" s="24">
        <v>22</v>
      </c>
      <c r="B34" s="25" t="s">
        <v>14</v>
      </c>
      <c r="C34" s="26" t="str">
        <f>[1]Ghanantri!C13</f>
        <v>Ghanantri</v>
      </c>
      <c r="D34" s="27" t="str">
        <f>[1]Ghanantri!D13</f>
        <v>GHANANTRI</v>
      </c>
      <c r="E34" s="26">
        <v>33</v>
      </c>
      <c r="F34" s="28" t="str">
        <f>[1]Ghanantri!E13</f>
        <v>Construction of drain at Ghanantri</v>
      </c>
      <c r="G34" s="26">
        <f>[1]Ghanantri!F13</f>
        <v>300000</v>
      </c>
      <c r="H34" s="25" t="s">
        <v>20</v>
      </c>
      <c r="I34" s="48"/>
      <c r="J34" s="13">
        <v>300000</v>
      </c>
      <c r="K34" s="13">
        <v>300000</v>
      </c>
    </row>
    <row r="35" spans="1:11" ht="24" thickBot="1" x14ac:dyDescent="0.3">
      <c r="A35" s="24">
        <v>23</v>
      </c>
      <c r="B35" s="25" t="s">
        <v>14</v>
      </c>
      <c r="C35" s="26" t="str">
        <f>[1]Ghanantri!C15</f>
        <v>Ghanantri</v>
      </c>
      <c r="D35" s="27" t="str">
        <f>[1]Ghanantri!D15</f>
        <v>Ghanantri</v>
      </c>
      <c r="E35" s="26">
        <v>34</v>
      </c>
      <c r="F35" s="29" t="str">
        <f>[1]Ghanantri!E15</f>
        <v>Construction of slueze &amp; surplus with feeding channel at Gamango Tank Ghanantri</v>
      </c>
      <c r="G35" s="30">
        <v>550000</v>
      </c>
      <c r="H35" s="31" t="s">
        <v>16</v>
      </c>
      <c r="I35" s="46"/>
      <c r="J35" s="13"/>
      <c r="K35" s="13"/>
    </row>
    <row r="36" spans="1:11" ht="15.75" thickBot="1" x14ac:dyDescent="0.3">
      <c r="A36" s="24"/>
      <c r="B36" s="25"/>
      <c r="C36" s="26"/>
      <c r="D36" s="27"/>
      <c r="E36" s="26"/>
      <c r="F36" s="33" t="s">
        <v>15</v>
      </c>
      <c r="G36" s="34">
        <f>SUM(G32:G35)</f>
        <v>1450000</v>
      </c>
      <c r="H36" s="52">
        <v>1334718</v>
      </c>
      <c r="I36" s="36">
        <f>H36-G36</f>
        <v>-115282</v>
      </c>
      <c r="J36" s="37"/>
      <c r="K36" s="13"/>
    </row>
    <row r="37" spans="1:11" x14ac:dyDescent="0.25">
      <c r="A37" s="24">
        <v>24</v>
      </c>
      <c r="B37" s="25" t="s">
        <v>14</v>
      </c>
      <c r="C37" s="26" t="str">
        <f>[1]Gothalpadar!C8</f>
        <v>Gothalpadar</v>
      </c>
      <c r="D37" s="27" t="str">
        <f>[1]Gothalpadar!D8</f>
        <v>Gonulenka</v>
      </c>
      <c r="E37" s="26">
        <v>35</v>
      </c>
      <c r="F37" s="42" t="str">
        <f>[1]Gothalpadar!E8</f>
        <v>Community centre gonulenka</v>
      </c>
      <c r="G37" s="43">
        <f>[1]Gothalpadar!F8</f>
        <v>396000</v>
      </c>
      <c r="H37" s="44" t="s">
        <v>19</v>
      </c>
      <c r="I37" s="47"/>
      <c r="J37" s="13"/>
      <c r="K37" s="13"/>
    </row>
    <row r="38" spans="1:11" x14ac:dyDescent="0.25">
      <c r="A38" s="24">
        <v>25</v>
      </c>
      <c r="B38" s="25" t="s">
        <v>14</v>
      </c>
      <c r="C38" s="26" t="str">
        <f>[1]Gothalpadar!C11</f>
        <v>Gothalpadar</v>
      </c>
      <c r="D38" s="27" t="str">
        <f>[1]Gothalpadar!D11</f>
        <v>Gothalpadar</v>
      </c>
      <c r="E38" s="26">
        <v>36</v>
      </c>
      <c r="F38" s="28" t="str">
        <f>[1]Gothalpadar!E11</f>
        <v>Const. of paver road bada sahi to gothalpadar</v>
      </c>
      <c r="G38" s="26">
        <f>[1]Gothalpadar!F11</f>
        <v>300000</v>
      </c>
      <c r="H38" s="25" t="str">
        <f>[1]Gothalpadar!G11</f>
        <v>Road</v>
      </c>
      <c r="I38" s="48"/>
      <c r="J38" s="13">
        <v>300000</v>
      </c>
      <c r="K38" s="13">
        <v>300000</v>
      </c>
    </row>
    <row r="39" spans="1:11" ht="23.25" x14ac:dyDescent="0.25">
      <c r="A39" s="24">
        <v>26</v>
      </c>
      <c r="B39" s="25" t="s">
        <v>14</v>
      </c>
      <c r="C39" s="26" t="str">
        <f>[1]Gothalpadar!C12</f>
        <v>Gothalpadar</v>
      </c>
      <c r="D39" s="27" t="str">
        <f>[1]Gothalpadar!D12</f>
        <v>Soraiguda colony</v>
      </c>
      <c r="E39" s="26">
        <v>37</v>
      </c>
      <c r="F39" s="28" t="str">
        <f>[1]Gothalpadar!E12</f>
        <v>Const. of CC road at soraiguda colony</v>
      </c>
      <c r="G39" s="26">
        <f>[1]Gothalpadar!F12</f>
        <v>320000</v>
      </c>
      <c r="H39" s="25" t="str">
        <f>[1]Gothalpadar!G12</f>
        <v>Road</v>
      </c>
      <c r="I39" s="48"/>
      <c r="J39" s="13">
        <v>320000</v>
      </c>
      <c r="K39" s="13">
        <v>320000</v>
      </c>
    </row>
    <row r="40" spans="1:11" ht="15.75" thickBot="1" x14ac:dyDescent="0.3">
      <c r="A40" s="24">
        <v>27</v>
      </c>
      <c r="B40" s="25" t="s">
        <v>14</v>
      </c>
      <c r="C40" s="26" t="str">
        <f>[1]Gothalpadar!C16</f>
        <v>Gothalpadar</v>
      </c>
      <c r="D40" s="27" t="str">
        <f>[1]Gothalpadar!D16</f>
        <v>Gothalpadar</v>
      </c>
      <c r="E40" s="26">
        <v>38</v>
      </c>
      <c r="F40" s="29" t="str">
        <f>[1]Gothalpadar!E16</f>
        <v>Const.of RCC Drain at gothalpadar</v>
      </c>
      <c r="G40" s="30">
        <f>[1]Gothalpadar!F16</f>
        <v>320000</v>
      </c>
      <c r="H40" s="31" t="str">
        <f>[1]Gothalpadar!G16</f>
        <v>Drain</v>
      </c>
      <c r="I40" s="46"/>
      <c r="J40" s="13">
        <v>320000</v>
      </c>
      <c r="K40" s="13">
        <v>320000</v>
      </c>
    </row>
    <row r="41" spans="1:11" ht="15.75" thickBot="1" x14ac:dyDescent="0.3">
      <c r="A41" s="24"/>
      <c r="B41" s="25"/>
      <c r="C41" s="26"/>
      <c r="D41" s="27"/>
      <c r="E41" s="26"/>
      <c r="F41" s="33" t="s">
        <v>15</v>
      </c>
      <c r="G41" s="34">
        <f>SUM(G37:G40)</f>
        <v>1336000</v>
      </c>
      <c r="H41" s="52">
        <v>1367289</v>
      </c>
      <c r="I41" s="36">
        <f>H41-G41</f>
        <v>31289</v>
      </c>
      <c r="J41" s="37"/>
      <c r="K41" s="13"/>
    </row>
    <row r="42" spans="1:11" x14ac:dyDescent="0.25">
      <c r="A42" s="24">
        <v>28</v>
      </c>
      <c r="B42" s="25" t="s">
        <v>14</v>
      </c>
      <c r="C42" s="26" t="str">
        <f>[1]Jagannathpur!C7</f>
        <v>Jagannathpur</v>
      </c>
      <c r="D42" s="27" t="str">
        <f>[1]Jagannathpur!D7</f>
        <v xml:space="preserve">Baridi </v>
      </c>
      <c r="E42" s="26">
        <v>39</v>
      </c>
      <c r="F42" s="42" t="str">
        <f>[1]Jagannathpur!E7</f>
        <v>Beautification of Baridi tank and dress changing room at  Baridi tank</v>
      </c>
      <c r="G42" s="43">
        <v>700000</v>
      </c>
      <c r="H42" s="44" t="s">
        <v>16</v>
      </c>
      <c r="I42" s="47"/>
      <c r="J42" s="13"/>
      <c r="K42" s="13"/>
    </row>
    <row r="43" spans="1:11" ht="23.25" x14ac:dyDescent="0.25">
      <c r="A43" s="24">
        <v>29</v>
      </c>
      <c r="B43" s="25" t="s">
        <v>14</v>
      </c>
      <c r="C43" s="26" t="str">
        <f>[1]Jagannathpur!C8</f>
        <v>Jagannathpur</v>
      </c>
      <c r="D43" s="27" t="str">
        <f>[1]Jagannathpur!D8</f>
        <v>Jagannathpur Ward No.3</v>
      </c>
      <c r="E43" s="26">
        <v>40</v>
      </c>
      <c r="F43" s="28" t="str">
        <f>[1]Jagannathpur!E8</f>
        <v>Construction of Road and Drain at Jagananthpur Soura Sahi Nala Ghat</v>
      </c>
      <c r="G43" s="26">
        <f>[1]Jagannathpur!F8</f>
        <v>400000</v>
      </c>
      <c r="H43" s="25" t="str">
        <f>[1]Jagannathpur!G8</f>
        <v>Road</v>
      </c>
      <c r="I43" s="48"/>
      <c r="J43" s="13">
        <v>400000</v>
      </c>
      <c r="K43" s="13">
        <v>400000</v>
      </c>
    </row>
    <row r="44" spans="1:11" ht="23.25" x14ac:dyDescent="0.25">
      <c r="A44" s="24">
        <v>30</v>
      </c>
      <c r="B44" s="25" t="s">
        <v>14</v>
      </c>
      <c r="C44" s="26" t="str">
        <f>[1]Jagannathpur!C11</f>
        <v>Jagannathpur</v>
      </c>
      <c r="D44" s="27" t="str">
        <f>[1]Jagannathpur!D11</f>
        <v>Singubai</v>
      </c>
      <c r="E44" s="26">
        <v>41</v>
      </c>
      <c r="F44" s="28" t="str">
        <f>[1]Jagannathpur!E11</f>
        <v>Construction of Bhogo Mandap at Singubai near Maa Mangala Temple (Type-1)</v>
      </c>
      <c r="G44" s="26">
        <v>400000</v>
      </c>
      <c r="H44" s="25" t="s">
        <v>21</v>
      </c>
      <c r="I44" s="48"/>
      <c r="J44" s="13"/>
      <c r="K44" s="13"/>
    </row>
    <row r="45" spans="1:11" s="61" customFormat="1" ht="15.75" thickBot="1" x14ac:dyDescent="0.3">
      <c r="A45" s="24">
        <v>31</v>
      </c>
      <c r="B45" s="53" t="s">
        <v>14</v>
      </c>
      <c r="C45" s="54" t="str">
        <f>[1]Jagannathpur!C14</f>
        <v>Jagannathpur</v>
      </c>
      <c r="D45" s="55" t="str">
        <f>[1]Jagannathpur!D14</f>
        <v>Boinapadar</v>
      </c>
      <c r="E45" s="54">
        <v>43</v>
      </c>
      <c r="F45" s="56" t="str">
        <f>[1]Jagannathpur!E14</f>
        <v>Construction of Drain  from Rangabandha to Agriculture land</v>
      </c>
      <c r="G45" s="57">
        <v>400000</v>
      </c>
      <c r="H45" s="58" t="str">
        <f>[1]Jagannathpur!G14</f>
        <v>drain</v>
      </c>
      <c r="I45" s="59"/>
      <c r="J45" s="60">
        <v>400000</v>
      </c>
      <c r="K45" s="60">
        <v>400000</v>
      </c>
    </row>
    <row r="46" spans="1:11" s="61" customFormat="1" ht="15.75" thickBot="1" x14ac:dyDescent="0.3">
      <c r="A46" s="62"/>
      <c r="B46" s="53"/>
      <c r="C46" s="54"/>
      <c r="D46" s="55"/>
      <c r="E46" s="54"/>
      <c r="F46" s="33" t="s">
        <v>15</v>
      </c>
      <c r="G46" s="63">
        <f>SUM(G42:G45)</f>
        <v>1900000</v>
      </c>
      <c r="H46" s="52">
        <v>1858890</v>
      </c>
      <c r="I46" s="36">
        <f>H46-G46</f>
        <v>-41110</v>
      </c>
      <c r="J46" s="37"/>
      <c r="K46" s="60"/>
    </row>
    <row r="47" spans="1:11" x14ac:dyDescent="0.25">
      <c r="A47" s="24">
        <v>32</v>
      </c>
      <c r="B47" s="25" t="s">
        <v>14</v>
      </c>
      <c r="C47" s="26" t="str">
        <f>[1]Jaltar!C7</f>
        <v>Jaltar</v>
      </c>
      <c r="D47" s="27" t="str">
        <f>[1]Jaltar!D7</f>
        <v>JALTARGUDA</v>
      </c>
      <c r="E47" s="26">
        <v>44</v>
      </c>
      <c r="F47" s="42" t="str">
        <f>[1]Jaltar!E7</f>
        <v>CONST.OF CC ROAD AT LUKA SAHI AT JALTARGUDA</v>
      </c>
      <c r="G47" s="43">
        <v>300000</v>
      </c>
      <c r="H47" s="44" t="str">
        <f>[1]Jaltar!G7</f>
        <v>Road</v>
      </c>
      <c r="I47" s="47"/>
      <c r="J47" s="13">
        <v>300000</v>
      </c>
      <c r="K47" s="13">
        <v>300000</v>
      </c>
    </row>
    <row r="48" spans="1:11" x14ac:dyDescent="0.25">
      <c r="A48" s="24">
        <v>33</v>
      </c>
      <c r="B48" s="25" t="s">
        <v>14</v>
      </c>
      <c r="C48" s="26" t="str">
        <f>[1]Jaltar!C8</f>
        <v>Jaltar</v>
      </c>
      <c r="D48" s="27" t="str">
        <f>[1]Jaltar!D8</f>
        <v>LIMALIGUDA</v>
      </c>
      <c r="E48" s="26">
        <v>45</v>
      </c>
      <c r="F48" s="28" t="str">
        <f>[1]Jaltar!E8</f>
        <v>CONST.OF BHAGABAT TUNGI AT GUMPHA</v>
      </c>
      <c r="G48" s="26">
        <f>[1]Jaltar!F8</f>
        <v>500000</v>
      </c>
      <c r="H48" s="25" t="s">
        <v>22</v>
      </c>
      <c r="I48" s="48"/>
      <c r="J48" s="13"/>
      <c r="K48" s="13"/>
    </row>
    <row r="49" spans="1:11" ht="15.75" thickBot="1" x14ac:dyDescent="0.3">
      <c r="A49" s="24">
        <v>34</v>
      </c>
      <c r="B49" s="25" t="s">
        <v>14</v>
      </c>
      <c r="C49" s="26" t="str">
        <f>[1]Jaltar!C11</f>
        <v>Jaltar</v>
      </c>
      <c r="D49" s="27" t="str">
        <f>[1]Jaltar!D11</f>
        <v>TARGISING</v>
      </c>
      <c r="E49" s="26">
        <v>47</v>
      </c>
      <c r="F49" s="29" t="str">
        <f>[1]Jaltar!E11</f>
        <v>CONST.OF KALYAN MANDAPA AT TARGISNG</v>
      </c>
      <c r="G49" s="30">
        <v>900000</v>
      </c>
      <c r="H49" s="31" t="s">
        <v>23</v>
      </c>
      <c r="I49" s="46"/>
      <c r="J49" s="13"/>
      <c r="K49" s="13"/>
    </row>
    <row r="50" spans="1:11" ht="15.75" thickBot="1" x14ac:dyDescent="0.3">
      <c r="A50" s="24"/>
      <c r="B50" s="25"/>
      <c r="C50" s="26"/>
      <c r="D50" s="27"/>
      <c r="E50" s="26"/>
      <c r="F50" s="33" t="s">
        <v>15</v>
      </c>
      <c r="G50" s="34">
        <f>SUM(G47:G49)</f>
        <v>1700000</v>
      </c>
      <c r="H50" s="52">
        <v>1602182</v>
      </c>
      <c r="I50" s="36">
        <f>H50-G50</f>
        <v>-97818</v>
      </c>
      <c r="J50" s="37"/>
      <c r="K50" s="13"/>
    </row>
    <row r="51" spans="1:11" x14ac:dyDescent="0.25">
      <c r="A51" s="24">
        <v>35</v>
      </c>
      <c r="B51" s="25" t="s">
        <v>14</v>
      </c>
      <c r="C51" s="26" t="str">
        <f>[1]Kulsingh!C7</f>
        <v>Kulsingh</v>
      </c>
      <c r="D51" s="27" t="str">
        <f>[1]Kulsingh!D7</f>
        <v>JUMBUDAL</v>
      </c>
      <c r="E51" s="26">
        <v>48</v>
      </c>
      <c r="F51" s="42" t="str">
        <f>[1]Kulsingh!E7</f>
        <v>CONST OF C.C.ROAD AT-JUMBUDAL</v>
      </c>
      <c r="G51" s="43">
        <f>[1]Kulsingh!F7</f>
        <v>400000</v>
      </c>
      <c r="H51" s="44" t="str">
        <f>[1]Kulsingh!G7</f>
        <v>Road</v>
      </c>
      <c r="I51" s="47"/>
      <c r="J51" s="13">
        <v>400000</v>
      </c>
      <c r="K51" s="13">
        <v>400000</v>
      </c>
    </row>
    <row r="52" spans="1:11" ht="23.25" x14ac:dyDescent="0.25">
      <c r="A52" s="24">
        <v>36</v>
      </c>
      <c r="B52" s="25" t="s">
        <v>14</v>
      </c>
      <c r="C52" s="26" t="str">
        <f>[1]Kulsingh!C9</f>
        <v>Kulsingh</v>
      </c>
      <c r="D52" s="27" t="str">
        <f>[1]Kulsingh!D9</f>
        <v xml:space="preserve">TIKIRISING </v>
      </c>
      <c r="E52" s="26">
        <v>49</v>
      </c>
      <c r="F52" s="28" t="str">
        <f>[1]Kulsingh!E9</f>
        <v>IMPROVEMENT OF ROAD WITH CULVERT FROM  RD ROAD TO TANGKUTUL NADA AT -TIKIRISING</v>
      </c>
      <c r="G52" s="26">
        <f>[1]Kulsingh!F9</f>
        <v>700000</v>
      </c>
      <c r="H52" s="25" t="str">
        <f>[1]Kulsingh!G9</f>
        <v>Road</v>
      </c>
      <c r="I52" s="48"/>
      <c r="J52" s="13"/>
      <c r="K52" s="13"/>
    </row>
    <row r="53" spans="1:11" ht="23.25" x14ac:dyDescent="0.25">
      <c r="A53" s="24">
        <v>37</v>
      </c>
      <c r="B53" s="25" t="s">
        <v>14</v>
      </c>
      <c r="C53" s="26" t="str">
        <f>[1]Kulsingh!C10</f>
        <v>Kulsingh</v>
      </c>
      <c r="D53" s="27" t="str">
        <f>[1]Kulsingh!D10</f>
        <v>ANJARBASING</v>
      </c>
      <c r="E53" s="26">
        <v>50</v>
      </c>
      <c r="F53" s="28" t="str">
        <f>[1]Kulsingh!E10</f>
        <v>CONSTOF CC ROAD FROM  RD ROAD TO JHULA SAI  AT-ANJARBASING</v>
      </c>
      <c r="G53" s="26">
        <f>[1]Kulsingh!F10</f>
        <v>300000</v>
      </c>
      <c r="H53" s="25" t="str">
        <f>[1]Kulsingh!G10</f>
        <v>Road</v>
      </c>
      <c r="I53" s="48"/>
      <c r="J53" s="13">
        <v>300000</v>
      </c>
      <c r="K53" s="13">
        <v>300000</v>
      </c>
    </row>
    <row r="54" spans="1:11" ht="23.25" x14ac:dyDescent="0.25">
      <c r="A54" s="24">
        <v>38</v>
      </c>
      <c r="B54" s="25" t="s">
        <v>14</v>
      </c>
      <c r="C54" s="26" t="str">
        <f>[1]Kulsingh!C11</f>
        <v>Kulsingh</v>
      </c>
      <c r="D54" s="27" t="str">
        <f>[1]Kulsingh!D11</f>
        <v>TADA</v>
      </c>
      <c r="E54" s="26">
        <v>51</v>
      </c>
      <c r="F54" s="28" t="str">
        <f>[1]Kulsingh!E11</f>
        <v>CONST OF FEVERBLOCK ROAD FROM TABAR SAI TO EBI SAI AT-TADA</v>
      </c>
      <c r="G54" s="26">
        <v>400000</v>
      </c>
      <c r="H54" s="25" t="str">
        <f>[1]Kulsingh!G11</f>
        <v>Road</v>
      </c>
      <c r="I54" s="48"/>
      <c r="J54" s="13">
        <v>400000</v>
      </c>
      <c r="K54" s="13">
        <v>400000</v>
      </c>
    </row>
    <row r="55" spans="1:11" ht="15.75" thickBot="1" x14ac:dyDescent="0.3">
      <c r="A55" s="24">
        <v>39</v>
      </c>
      <c r="B55" s="25" t="s">
        <v>14</v>
      </c>
      <c r="C55" s="26" t="str">
        <f>[1]Kulsingh!C13</f>
        <v>Kulsingh</v>
      </c>
      <c r="D55" s="27" t="str">
        <f>[1]Kulsingh!D13</f>
        <v>ABASING</v>
      </c>
      <c r="E55" s="26">
        <v>52</v>
      </c>
      <c r="F55" s="29" t="str">
        <f>[1]Kulsingh!E13</f>
        <v>CONST OF FEVER BLOCK  ROAD  AT ABASING</v>
      </c>
      <c r="G55" s="30">
        <f>[1]Kulsingh!F13</f>
        <v>350000</v>
      </c>
      <c r="H55" s="31" t="str">
        <f>[1]Kulsingh!G13</f>
        <v>Road</v>
      </c>
      <c r="I55" s="46"/>
      <c r="J55" s="13">
        <v>350000</v>
      </c>
      <c r="K55" s="13">
        <v>350000</v>
      </c>
    </row>
    <row r="56" spans="1:11" ht="15.75" thickBot="1" x14ac:dyDescent="0.3">
      <c r="A56" s="24"/>
      <c r="B56" s="25"/>
      <c r="C56" s="26"/>
      <c r="D56" s="27"/>
      <c r="E56" s="26"/>
      <c r="F56" s="33" t="s">
        <v>15</v>
      </c>
      <c r="G56" s="34">
        <f>SUM(G51:G55)</f>
        <v>2150000</v>
      </c>
      <c r="H56" s="52">
        <v>2149487</v>
      </c>
      <c r="I56" s="36">
        <f>H56-G56</f>
        <v>-513</v>
      </c>
      <c r="J56" s="37"/>
      <c r="K56" s="13"/>
    </row>
    <row r="57" spans="1:11" x14ac:dyDescent="0.25">
      <c r="A57" s="24">
        <v>40</v>
      </c>
      <c r="B57" s="25" t="s">
        <v>14</v>
      </c>
      <c r="C57" s="26" t="str">
        <f>[1]MOROMA!C7</f>
        <v>Moroma</v>
      </c>
      <c r="D57" s="27" t="str">
        <f>[1]MOROMA!D7</f>
        <v>Mangaliguda</v>
      </c>
      <c r="E57" s="26">
        <v>53</v>
      </c>
      <c r="F57" s="42" t="str">
        <f>[1]MOROMA!E7</f>
        <v>Const. of C.C.road mangaliguda</v>
      </c>
      <c r="G57" s="43">
        <v>300000</v>
      </c>
      <c r="H57" s="44" t="str">
        <f>[1]MOROMA!G7</f>
        <v>Road</v>
      </c>
      <c r="I57" s="47"/>
      <c r="J57" s="13">
        <v>300000</v>
      </c>
      <c r="K57" s="13">
        <v>300000</v>
      </c>
    </row>
    <row r="58" spans="1:11" x14ac:dyDescent="0.25">
      <c r="A58" s="24">
        <v>41</v>
      </c>
      <c r="B58" s="25" t="s">
        <v>14</v>
      </c>
      <c r="C58" s="26" t="str">
        <f>[1]MOROMA!C9</f>
        <v>Moroma</v>
      </c>
      <c r="D58" s="27" t="str">
        <f>[1]MOROMA!D9</f>
        <v>Kasagumuriguda</v>
      </c>
      <c r="E58" s="26">
        <v>54</v>
      </c>
      <c r="F58" s="28" t="str">
        <f>[1]MOROMA!E9</f>
        <v>Const. of community hall kasagumuriguda</v>
      </c>
      <c r="G58" s="26">
        <f>[1]MOROMA!F9</f>
        <v>400000</v>
      </c>
      <c r="H58" s="25" t="s">
        <v>18</v>
      </c>
      <c r="I58" s="48"/>
      <c r="J58" s="13"/>
      <c r="K58" s="13"/>
    </row>
    <row r="59" spans="1:11" ht="15.75" thickBot="1" x14ac:dyDescent="0.3">
      <c r="A59" s="24">
        <v>42</v>
      </c>
      <c r="B59" s="25" t="s">
        <v>14</v>
      </c>
      <c r="C59" s="26" t="str">
        <f>[1]MOROMA!C10</f>
        <v>Moroma</v>
      </c>
      <c r="D59" s="27" t="str">
        <f>[1]MOROMA!D10</f>
        <v>Morama</v>
      </c>
      <c r="E59" s="26">
        <v>55</v>
      </c>
      <c r="F59" s="29" t="str">
        <f>[1]MOROMA!E10</f>
        <v>Const. of primary school morama</v>
      </c>
      <c r="G59" s="30">
        <v>300000</v>
      </c>
      <c r="H59" s="31" t="str">
        <f>[1]MOROMA!G10</f>
        <v>Education infrastrure</v>
      </c>
      <c r="I59" s="46"/>
      <c r="J59" s="13"/>
      <c r="K59" s="13"/>
    </row>
    <row r="60" spans="1:11" ht="15.75" thickBot="1" x14ac:dyDescent="0.3">
      <c r="A60" s="24"/>
      <c r="B60" s="25"/>
      <c r="C60" s="26"/>
      <c r="D60" s="27"/>
      <c r="E60" s="26"/>
      <c r="F60" s="33" t="s">
        <v>15</v>
      </c>
      <c r="G60" s="34">
        <f>SUM(G57:G59)</f>
        <v>1000000</v>
      </c>
      <c r="H60" s="52">
        <v>895555</v>
      </c>
      <c r="I60" s="36">
        <f>H60-G60</f>
        <v>-104445</v>
      </c>
      <c r="J60" s="37"/>
      <c r="K60" s="13"/>
    </row>
    <row r="61" spans="1:11" x14ac:dyDescent="0.25">
      <c r="A61" s="24">
        <v>43</v>
      </c>
      <c r="B61" s="25" t="s">
        <v>14</v>
      </c>
      <c r="C61" s="26" t="str">
        <f>[1]Puttasingh!C8</f>
        <v>Puttasing</v>
      </c>
      <c r="D61" s="27" t="str">
        <f>[1]Puttasingh!D8</f>
        <v>LADE</v>
      </c>
      <c r="E61" s="26">
        <v>56</v>
      </c>
      <c r="F61" s="42" t="str">
        <f>[1]Puttasingh!E8</f>
        <v>CONST. OF PAVER BLOCK ROAD AT KUBRISING, LADE</v>
      </c>
      <c r="G61" s="43">
        <f>[1]Puttasingh!F8</f>
        <v>500000</v>
      </c>
      <c r="H61" s="44" t="str">
        <f>[1]Puttasingh!G8</f>
        <v>Road</v>
      </c>
      <c r="I61" s="47"/>
      <c r="J61" s="13">
        <v>500000</v>
      </c>
      <c r="K61" s="13">
        <v>500000</v>
      </c>
    </row>
    <row r="62" spans="1:11" ht="23.25" x14ac:dyDescent="0.25">
      <c r="A62" s="24">
        <v>44</v>
      </c>
      <c r="B62" s="25" t="s">
        <v>14</v>
      </c>
      <c r="C62" s="26" t="str">
        <f>[1]Puttasingh!C12</f>
        <v>Puttasing</v>
      </c>
      <c r="D62" s="27" t="str">
        <f>[1]Puttasingh!D12</f>
        <v>KUMBULSING</v>
      </c>
      <c r="E62" s="26">
        <v>57</v>
      </c>
      <c r="F62" s="28" t="str">
        <f>[1]Puttasingh!E12</f>
        <v>CONST. OF COMMUNITY HALL NEAR SULOMO HOUSE AT KUMBULSING</v>
      </c>
      <c r="G62" s="26">
        <f>[1]Puttasingh!F12</f>
        <v>600000</v>
      </c>
      <c r="H62" s="25" t="s">
        <v>18</v>
      </c>
      <c r="I62" s="48"/>
      <c r="J62" s="13"/>
      <c r="K62" s="13"/>
    </row>
    <row r="63" spans="1:11" ht="23.25" x14ac:dyDescent="0.25">
      <c r="A63" s="24">
        <v>45</v>
      </c>
      <c r="B63" s="25" t="s">
        <v>14</v>
      </c>
      <c r="C63" s="26" t="str">
        <f>[1]Puttasingh!C14</f>
        <v>Puttasing</v>
      </c>
      <c r="D63" s="27" t="str">
        <f>[1]Puttasingh!D14</f>
        <v>BOREI</v>
      </c>
      <c r="E63" s="26">
        <v>58</v>
      </c>
      <c r="F63" s="28" t="str">
        <f>[1]Puttasingh!E14</f>
        <v>CONST.OF PAVER BLOCK AND CULVERT AT SMASAN ROAD NEAR IMANA HOUSE ,NEW BOREI</v>
      </c>
      <c r="G63" s="26">
        <f>[1]Puttasingh!F14</f>
        <v>600000</v>
      </c>
      <c r="H63" s="25" t="str">
        <f>[1]Puttasingh!G14</f>
        <v>Road</v>
      </c>
      <c r="I63" s="48"/>
      <c r="J63" s="13">
        <v>600000</v>
      </c>
      <c r="K63" s="13">
        <v>600000</v>
      </c>
    </row>
    <row r="64" spans="1:11" ht="15.75" thickBot="1" x14ac:dyDescent="0.3">
      <c r="A64" s="24">
        <v>46</v>
      </c>
      <c r="B64" s="25" t="s">
        <v>14</v>
      </c>
      <c r="C64" s="26" t="str">
        <f>[1]Puttasingh!C17</f>
        <v>Puttasing</v>
      </c>
      <c r="D64" s="27" t="str">
        <f>[1]Puttasingh!D17</f>
        <v>LINGER</v>
      </c>
      <c r="E64" s="26">
        <v>59</v>
      </c>
      <c r="F64" s="29" t="str">
        <f>[1]Puttasingh!E17</f>
        <v>CONST. OF SPRING WATER CHANNEL FROM ABASING TO LINGER</v>
      </c>
      <c r="G64" s="30">
        <f>[1]Puttasingh!F17</f>
        <v>600000</v>
      </c>
      <c r="H64" s="31" t="str">
        <f>[1]Puttasingh!G17</f>
        <v>Spring Water</v>
      </c>
      <c r="I64" s="46"/>
      <c r="J64" s="13"/>
      <c r="K64" s="13"/>
    </row>
    <row r="65" spans="1:11" ht="15.75" thickBot="1" x14ac:dyDescent="0.3">
      <c r="A65" s="24"/>
      <c r="B65" s="25"/>
      <c r="C65" s="26"/>
      <c r="D65" s="27"/>
      <c r="E65" s="26"/>
      <c r="F65" s="33" t="s">
        <v>15</v>
      </c>
      <c r="G65" s="34">
        <f>SUM(G61:G64)</f>
        <v>2300000</v>
      </c>
      <c r="H65" s="64">
        <v>2396456</v>
      </c>
      <c r="I65" s="36">
        <f>H65-G65</f>
        <v>96456</v>
      </c>
      <c r="J65" s="37"/>
      <c r="K65" s="13"/>
    </row>
    <row r="66" spans="1:11" x14ac:dyDescent="0.25">
      <c r="A66" s="24">
        <v>47</v>
      </c>
      <c r="B66" s="25" t="s">
        <v>14</v>
      </c>
      <c r="C66" s="26" t="str">
        <f>[1]Regeda!C7</f>
        <v>Regeda</v>
      </c>
      <c r="D66" s="27" t="str">
        <f>[1]Regeda!D7</f>
        <v>Nauda</v>
      </c>
      <c r="E66" s="26">
        <v>60</v>
      </c>
      <c r="F66" s="42" t="str">
        <f>[1]Regeda!E7</f>
        <v>Const.of Culvert at Nauda Chitinalla</v>
      </c>
      <c r="G66" s="43">
        <f>[1]Regeda!F7</f>
        <v>491000</v>
      </c>
      <c r="H66" s="44" t="str">
        <f>[1]Regeda!G7</f>
        <v>culvert</v>
      </c>
      <c r="I66" s="47"/>
      <c r="J66" s="13"/>
      <c r="K66" s="13"/>
    </row>
    <row r="67" spans="1:11" x14ac:dyDescent="0.25">
      <c r="A67" s="24">
        <v>48</v>
      </c>
      <c r="B67" s="25" t="s">
        <v>14</v>
      </c>
      <c r="C67" s="26" t="str">
        <f>[1]Regeda!C8</f>
        <v>Regeda</v>
      </c>
      <c r="D67" s="27" t="str">
        <f>[1]Regeda!D8</f>
        <v>Nauda</v>
      </c>
      <c r="E67" s="26">
        <v>61</v>
      </c>
      <c r="F67" s="28" t="str">
        <f>[1]Regeda!E8</f>
        <v>Const. of Bhogo mandap at Nauda</v>
      </c>
      <c r="G67" s="26">
        <f>[1]Regeda!F8</f>
        <v>450000</v>
      </c>
      <c r="H67" s="25" t="s">
        <v>21</v>
      </c>
      <c r="I67" s="48"/>
      <c r="J67" s="13"/>
      <c r="K67" s="13"/>
    </row>
    <row r="68" spans="1:11" x14ac:dyDescent="0.25">
      <c r="A68" s="24">
        <v>49</v>
      </c>
      <c r="B68" s="25" t="s">
        <v>14</v>
      </c>
      <c r="C68" s="26" t="str">
        <f>[1]Regeda!C10</f>
        <v>Regeda</v>
      </c>
      <c r="D68" s="27" t="str">
        <f>[1]Regeda!D10</f>
        <v>Sanobodaguda</v>
      </c>
      <c r="E68" s="26">
        <v>62</v>
      </c>
      <c r="F68" s="28" t="str">
        <f>[1]Regeda!E10</f>
        <v>Const. of CC road at Sanobodaguda</v>
      </c>
      <c r="G68" s="26">
        <f>[1]Regeda!F10</f>
        <v>300000</v>
      </c>
      <c r="H68" s="25" t="str">
        <f>[1]Regeda!G10</f>
        <v>road</v>
      </c>
      <c r="I68" s="48"/>
      <c r="J68" s="13">
        <v>300000</v>
      </c>
      <c r="K68" s="13">
        <v>300000</v>
      </c>
    </row>
    <row r="69" spans="1:11" ht="24" thickBot="1" x14ac:dyDescent="0.3">
      <c r="A69" s="24">
        <v>50</v>
      </c>
      <c r="B69" s="25" t="s">
        <v>14</v>
      </c>
      <c r="C69" s="26" t="str">
        <f>[1]Regeda!C12</f>
        <v>Regeda</v>
      </c>
      <c r="D69" s="27" t="str">
        <f>[1]Regeda!D12</f>
        <v>Burthing guda</v>
      </c>
      <c r="E69" s="26">
        <v>63</v>
      </c>
      <c r="F69" s="29" t="str">
        <f>[1]Regeda!E12</f>
        <v>Const. of Community cum Caltural centre at Burthing guda near Banadurga Temple</v>
      </c>
      <c r="G69" s="30">
        <f>[1]Regeda!F12</f>
        <v>550000</v>
      </c>
      <c r="H69" s="31" t="s">
        <v>24</v>
      </c>
      <c r="I69" s="46"/>
      <c r="J69" s="13"/>
      <c r="K69" s="13"/>
    </row>
    <row r="70" spans="1:11" ht="15.75" thickBot="1" x14ac:dyDescent="0.3">
      <c r="A70" s="24"/>
      <c r="B70" s="25"/>
      <c r="C70" s="26"/>
      <c r="D70" s="27"/>
      <c r="E70" s="26"/>
      <c r="F70" s="33" t="s">
        <v>15</v>
      </c>
      <c r="G70" s="34">
        <f>SUM(G66:G69)</f>
        <v>1791000</v>
      </c>
      <c r="H70" s="52">
        <v>1572967</v>
      </c>
      <c r="I70" s="36">
        <f>H70-G70</f>
        <v>-218033</v>
      </c>
      <c r="J70" s="37"/>
      <c r="K70" s="13"/>
    </row>
    <row r="71" spans="1:11" x14ac:dyDescent="0.25">
      <c r="A71" s="24">
        <v>51</v>
      </c>
      <c r="B71" s="25" t="s">
        <v>14</v>
      </c>
      <c r="C71" s="26" t="str">
        <f>[1]Sagada!C9</f>
        <v>SAGADA</v>
      </c>
      <c r="D71" s="27" t="str">
        <f>[1]Sagada!D9</f>
        <v>KARAJASING</v>
      </c>
      <c r="E71" s="26">
        <v>64</v>
      </c>
      <c r="F71" s="42" t="str">
        <f>[1]Sagada!E9</f>
        <v>CONST.OF ADDL CLASS ROOM AT KARAJASING SCHOOL</v>
      </c>
      <c r="G71" s="43">
        <f>[1]Sagada!F9</f>
        <v>1000000</v>
      </c>
      <c r="H71" s="44" t="str">
        <f>[1]Sagada!G9</f>
        <v>Education infrastructure</v>
      </c>
      <c r="I71" s="47"/>
      <c r="J71" s="13"/>
      <c r="K71" s="13"/>
    </row>
    <row r="72" spans="1:11" ht="15.75" thickBot="1" x14ac:dyDescent="0.3">
      <c r="A72" s="24">
        <v>52</v>
      </c>
      <c r="B72" s="25" t="s">
        <v>14</v>
      </c>
      <c r="C72" s="26" t="str">
        <f>[1]Sagada!C11</f>
        <v>SAGADA</v>
      </c>
      <c r="D72" s="27" t="str">
        <f>[1]Sagada!D11</f>
        <v>ANJARSING</v>
      </c>
      <c r="E72" s="26">
        <v>65</v>
      </c>
      <c r="F72" s="29" t="str">
        <f>[1]Sagada!E11</f>
        <v>CONST. OF ROAD AT ANJARASINGH NEAR SCHOOL</v>
      </c>
      <c r="G72" s="30">
        <f>[1]Sagada!F11</f>
        <v>400000</v>
      </c>
      <c r="H72" s="31" t="str">
        <f>[1]Sagada!G11</f>
        <v>Road</v>
      </c>
      <c r="I72" s="46"/>
      <c r="J72" s="13">
        <v>400000</v>
      </c>
      <c r="K72" s="13">
        <v>400000</v>
      </c>
    </row>
    <row r="73" spans="1:11" ht="15.75" thickBot="1" x14ac:dyDescent="0.3">
      <c r="A73" s="24"/>
      <c r="B73" s="25"/>
      <c r="C73" s="26"/>
      <c r="D73" s="27"/>
      <c r="E73" s="26"/>
      <c r="F73" s="33" t="s">
        <v>15</v>
      </c>
      <c r="G73" s="34">
        <f>SUM(G71:G72)</f>
        <v>1400000</v>
      </c>
      <c r="H73" s="52">
        <v>1467790</v>
      </c>
      <c r="I73" s="36">
        <f>H73-G73</f>
        <v>67790</v>
      </c>
      <c r="J73" s="37"/>
      <c r="K73" s="13"/>
    </row>
    <row r="74" spans="1:11" ht="20.25" customHeight="1" x14ac:dyDescent="0.25">
      <c r="A74" s="24">
        <v>53</v>
      </c>
      <c r="B74" s="25" t="s">
        <v>14</v>
      </c>
      <c r="C74" s="26" t="str">
        <f>[1]Sirijholi!C7</f>
        <v>Sirijholi</v>
      </c>
      <c r="D74" s="27" t="str">
        <f>[1]Sirijholi!D7</f>
        <v>CHINTALGUDA</v>
      </c>
      <c r="E74" s="26">
        <v>66</v>
      </c>
      <c r="F74" s="42" t="str">
        <f>[1]Sirijholi!E7</f>
        <v xml:space="preserve">CONST.OF CC ROAD FROM GRAMADEVI TEMPLE AT CHINTALGUDA </v>
      </c>
      <c r="G74" s="43">
        <f>[1]Sirijholi!F7</f>
        <v>300000</v>
      </c>
      <c r="H74" s="44" t="str">
        <f>[1]Sirijholi!G7</f>
        <v>Road</v>
      </c>
      <c r="I74" s="47"/>
      <c r="J74" s="13">
        <v>300000</v>
      </c>
      <c r="K74" s="13">
        <v>300000</v>
      </c>
    </row>
    <row r="75" spans="1:11" ht="23.25" x14ac:dyDescent="0.25">
      <c r="A75" s="24">
        <v>54</v>
      </c>
      <c r="B75" s="25" t="s">
        <v>14</v>
      </c>
      <c r="C75" s="26" t="str">
        <f>[1]Sirijholi!C8</f>
        <v>Sirijholi</v>
      </c>
      <c r="D75" s="27" t="str">
        <f>[1]Sirijholi!D8</f>
        <v>SIRIJHOLI</v>
      </c>
      <c r="E75" s="26">
        <v>67</v>
      </c>
      <c r="F75" s="28" t="str">
        <f>[1]Sirijholi!E8</f>
        <v>CONST.OF BHOGA MANDAPA NEAR RADHAKRISHNA TEMPLE AT SIRIJHOLI WARD NO-1 (TYPE-1)</v>
      </c>
      <c r="G75" s="26">
        <f>[1]Sirijholi!F8</f>
        <v>650000</v>
      </c>
      <c r="H75" s="25" t="s">
        <v>21</v>
      </c>
      <c r="I75" s="48"/>
      <c r="J75" s="13"/>
      <c r="K75" s="13"/>
    </row>
    <row r="76" spans="1:11" ht="23.25" x14ac:dyDescent="0.25">
      <c r="A76" s="24">
        <v>55</v>
      </c>
      <c r="B76" s="25" t="s">
        <v>14</v>
      </c>
      <c r="C76" s="26" t="str">
        <f>[1]Sirijholi!C13</f>
        <v>Sirijholi</v>
      </c>
      <c r="D76" s="27" t="str">
        <f>[1]Sirijholi!D13</f>
        <v>BADA AMBAGUDA</v>
      </c>
      <c r="E76" s="26">
        <v>68</v>
      </c>
      <c r="F76" s="28" t="str">
        <f>[1]Sirijholi!E13</f>
        <v xml:space="preserve">CONST.OF CC ROAD AT  BADA AMBAGUDA </v>
      </c>
      <c r="G76" s="26">
        <v>350000</v>
      </c>
      <c r="H76" s="25" t="str">
        <f>[1]Sirijholi!G13</f>
        <v>Road</v>
      </c>
      <c r="I76" s="48"/>
      <c r="J76" s="13">
        <v>350000</v>
      </c>
      <c r="K76" s="13">
        <v>350000</v>
      </c>
    </row>
    <row r="77" spans="1:11" ht="15.75" thickBot="1" x14ac:dyDescent="0.3">
      <c r="A77" s="24">
        <v>56</v>
      </c>
      <c r="B77" s="25" t="s">
        <v>14</v>
      </c>
      <c r="C77" s="26" t="str">
        <f>[1]Sirijholi!C14</f>
        <v>Sirijholi</v>
      </c>
      <c r="D77" s="27" t="str">
        <f>[1]Sirijholi!D14</f>
        <v>PAGADABILI</v>
      </c>
      <c r="E77" s="26">
        <v>69</v>
      </c>
      <c r="F77" s="29" t="str">
        <f>[1]Sirijholi!E14</f>
        <v>CONST.OF CC ROAD FROM PAGADABILI TO PWD ROAD</v>
      </c>
      <c r="G77" s="30">
        <f>[1]Sirijholi!F14</f>
        <v>300000</v>
      </c>
      <c r="H77" s="31" t="str">
        <f>[1]Sirijholi!G14</f>
        <v>Road</v>
      </c>
      <c r="I77" s="46"/>
      <c r="J77" s="13">
        <v>300000</v>
      </c>
      <c r="K77" s="13">
        <v>300000</v>
      </c>
    </row>
    <row r="78" spans="1:11" ht="15.75" thickBot="1" x14ac:dyDescent="0.3">
      <c r="A78" s="24"/>
      <c r="B78" s="25"/>
      <c r="C78" s="26"/>
      <c r="D78" s="27"/>
      <c r="E78" s="26"/>
      <c r="F78" s="33" t="s">
        <v>15</v>
      </c>
      <c r="G78" s="34">
        <f>SUM(G74:G77)</f>
        <v>1600000</v>
      </c>
      <c r="H78" s="52">
        <v>1651464</v>
      </c>
      <c r="I78" s="36">
        <f>H78-G78</f>
        <v>51464</v>
      </c>
      <c r="J78" s="37"/>
      <c r="K78" s="13"/>
    </row>
    <row r="79" spans="1:11" x14ac:dyDescent="0.25">
      <c r="A79" s="24">
        <v>57</v>
      </c>
      <c r="B79" s="25" t="s">
        <v>14</v>
      </c>
      <c r="C79" s="26" t="str">
        <f>[1]Titimiri!C8</f>
        <v>Titimiri</v>
      </c>
      <c r="D79" s="27" t="str">
        <f>[1]Titimiri!D8</f>
        <v>Kuntumunda</v>
      </c>
      <c r="E79" s="26">
        <v>70</v>
      </c>
      <c r="F79" s="42" t="str">
        <f>[1]Titimiri!E8</f>
        <v>Const of cc road &amp; drain Kuntumunda</v>
      </c>
      <c r="G79" s="43">
        <f>[1]Titimiri!F8</f>
        <v>353774</v>
      </c>
      <c r="H79" s="44" t="str">
        <f>[1]Titimiri!G8</f>
        <v>Road</v>
      </c>
      <c r="I79" s="47"/>
      <c r="J79" s="13">
        <v>353774</v>
      </c>
      <c r="K79" s="13">
        <v>353774</v>
      </c>
    </row>
    <row r="80" spans="1:11" x14ac:dyDescent="0.25">
      <c r="A80" s="24">
        <v>58</v>
      </c>
      <c r="B80" s="25" t="s">
        <v>14</v>
      </c>
      <c r="C80" s="26" t="str">
        <f>[1]Titimiri!C9</f>
        <v>Titimiri</v>
      </c>
      <c r="D80" s="27" t="str">
        <f>[1]Titimiri!D9</f>
        <v>Titimiri</v>
      </c>
      <c r="E80" s="26">
        <v>71</v>
      </c>
      <c r="F80" s="28" t="str">
        <f>[1]Titimiri!E9</f>
        <v>Const of cc road &amp;drain Indra sahi to RD road</v>
      </c>
      <c r="G80" s="26">
        <f>[1]Titimiri!F9</f>
        <v>353774</v>
      </c>
      <c r="H80" s="25" t="str">
        <f>[1]Titimiri!G9</f>
        <v>Road</v>
      </c>
      <c r="I80" s="48"/>
      <c r="J80" s="13">
        <v>353774</v>
      </c>
      <c r="K80" s="13">
        <v>353774</v>
      </c>
    </row>
    <row r="81" spans="1:11" ht="15.75" thickBot="1" x14ac:dyDescent="0.3">
      <c r="A81" s="24">
        <v>59</v>
      </c>
      <c r="B81" s="25" t="s">
        <v>14</v>
      </c>
      <c r="C81" s="26" t="str">
        <f>[1]Titimiri!C10</f>
        <v>Titimiri</v>
      </c>
      <c r="D81" s="27" t="str">
        <f>[1]Titimiri!D10</f>
        <v>Engereba</v>
      </c>
      <c r="E81" s="26">
        <v>72</v>
      </c>
      <c r="F81" s="29" t="str">
        <f>[1]Titimiri!E10</f>
        <v>Const of cc road &amp; drain at engereba</v>
      </c>
      <c r="G81" s="30">
        <f>[1]Titimiri!F10</f>
        <v>321159</v>
      </c>
      <c r="H81" s="31" t="str">
        <f>[1]Titimiri!G10</f>
        <v>Road</v>
      </c>
      <c r="I81" s="46"/>
      <c r="J81" s="13">
        <v>321159</v>
      </c>
      <c r="K81" s="13">
        <v>321159</v>
      </c>
    </row>
    <row r="82" spans="1:11" ht="15.75" thickBot="1" x14ac:dyDescent="0.3">
      <c r="A82" s="24"/>
      <c r="B82" s="25"/>
      <c r="C82" s="26"/>
      <c r="D82" s="27"/>
      <c r="E82" s="26"/>
      <c r="F82" s="33" t="s">
        <v>15</v>
      </c>
      <c r="G82" s="34">
        <f>SUM(G79:G81)</f>
        <v>1028707</v>
      </c>
      <c r="H82" s="52">
        <v>1151483</v>
      </c>
      <c r="I82" s="36">
        <f>H82-G82</f>
        <v>122776</v>
      </c>
      <c r="J82" s="37"/>
      <c r="K82" s="13"/>
    </row>
    <row r="83" spans="1:11" x14ac:dyDescent="0.25">
      <c r="A83" s="24">
        <v>60</v>
      </c>
      <c r="B83" s="25" t="s">
        <v>14</v>
      </c>
      <c r="C83" s="26" t="str">
        <f>[1]Tolona!C8</f>
        <v>Tolona</v>
      </c>
      <c r="D83" s="27" t="str">
        <f>[1]Tolona!D8</f>
        <v>DENGAKUL</v>
      </c>
      <c r="E83" s="26">
        <v>73</v>
      </c>
      <c r="F83" s="42" t="str">
        <f>[1]Tolona!E8</f>
        <v xml:space="preserve">COST.OF CC ROAD FROM RD ROAD TO DENGAKUL </v>
      </c>
      <c r="G83" s="43">
        <f>[1]Tolona!F8</f>
        <v>500000</v>
      </c>
      <c r="H83" s="44" t="str">
        <f>[1]Tolona!G8</f>
        <v>road</v>
      </c>
      <c r="I83" s="47"/>
      <c r="J83" s="13">
        <v>500000</v>
      </c>
      <c r="K83" s="13">
        <v>500000</v>
      </c>
    </row>
    <row r="84" spans="1:11" x14ac:dyDescent="0.25">
      <c r="A84" s="24">
        <v>61</v>
      </c>
      <c r="B84" s="25" t="s">
        <v>14</v>
      </c>
      <c r="C84" s="26" t="str">
        <f>[1]Tolona!C11</f>
        <v>Tolona</v>
      </c>
      <c r="D84" s="27" t="str">
        <f>[1]Tolona!D11</f>
        <v>KITUNG</v>
      </c>
      <c r="E84" s="26">
        <v>74</v>
      </c>
      <c r="F84" s="28" t="str">
        <f>[1]Tolona!E11</f>
        <v>CONST.OF COMMUNITY CUM CULTURAL HALL AT KITUNG</v>
      </c>
      <c r="G84" s="26">
        <v>600000</v>
      </c>
      <c r="H84" s="25" t="s">
        <v>24</v>
      </c>
      <c r="I84" s="48"/>
      <c r="J84" s="13"/>
      <c r="K84" s="13"/>
    </row>
    <row r="85" spans="1:11" ht="15.75" thickBot="1" x14ac:dyDescent="0.3">
      <c r="A85" s="24">
        <v>62</v>
      </c>
      <c r="B85" s="25" t="s">
        <v>14</v>
      </c>
      <c r="C85" s="26" t="str">
        <f>[1]Tolona!C12</f>
        <v>Tolona</v>
      </c>
      <c r="D85" s="27" t="s">
        <v>25</v>
      </c>
      <c r="E85" s="26">
        <v>75</v>
      </c>
      <c r="F85" s="29" t="s">
        <v>26</v>
      </c>
      <c r="G85" s="30">
        <f>[1]Tolona!F12</f>
        <v>500000</v>
      </c>
      <c r="H85" s="31" t="str">
        <f>[1]Tolona!G12</f>
        <v>road</v>
      </c>
      <c r="I85" s="46"/>
      <c r="J85" s="13"/>
      <c r="K85" s="13"/>
    </row>
    <row r="86" spans="1:11" ht="15.75" thickBot="1" x14ac:dyDescent="0.3">
      <c r="A86" s="24"/>
      <c r="B86" s="25"/>
      <c r="C86" s="26"/>
      <c r="D86" s="27"/>
      <c r="E86" s="26"/>
      <c r="F86" s="33" t="s">
        <v>15</v>
      </c>
      <c r="G86" s="34">
        <f>SUM(G83:G85)</f>
        <v>1600000</v>
      </c>
      <c r="H86" s="52">
        <v>1597897</v>
      </c>
      <c r="I86" s="36">
        <f>H86-G86</f>
        <v>-2103</v>
      </c>
      <c r="J86" s="37"/>
      <c r="K86" s="13"/>
    </row>
    <row r="87" spans="1:11" x14ac:dyDescent="0.25">
      <c r="A87" s="24">
        <v>63</v>
      </c>
      <c r="B87" s="25" t="s">
        <v>14</v>
      </c>
      <c r="C87" s="26" t="str">
        <f>[1]Bhimpur!C9</f>
        <v>Bhimpur</v>
      </c>
      <c r="D87" s="27" t="str">
        <f>[1]Bhimpur!D9</f>
        <v>Phulaphuti</v>
      </c>
      <c r="E87" s="26">
        <v>76</v>
      </c>
      <c r="F87" s="42" t="str">
        <f>[1]Bhimpur!E9</f>
        <v>Construction of Road at Phulaphuti</v>
      </c>
      <c r="G87" s="43">
        <f>[1]Bhimpur!F9</f>
        <v>300000</v>
      </c>
      <c r="H87" s="44" t="str">
        <f>[1]Bhimpur!G9</f>
        <v>Road</v>
      </c>
      <c r="I87" s="47"/>
      <c r="J87" s="13">
        <v>300000</v>
      </c>
      <c r="K87" s="13">
        <v>300000</v>
      </c>
    </row>
    <row r="88" spans="1:11" x14ac:dyDescent="0.25">
      <c r="A88" s="24">
        <v>64</v>
      </c>
      <c r="B88" s="25" t="s">
        <v>14</v>
      </c>
      <c r="C88" s="26" t="str">
        <f>[1]Bhimpur!C11</f>
        <v>Bhimpur</v>
      </c>
      <c r="D88" s="27" t="str">
        <f>[1]Bhimpur!D11</f>
        <v>Seriguma</v>
      </c>
      <c r="E88" s="26">
        <v>77</v>
      </c>
      <c r="F88" s="28" t="str">
        <f>[1]Bhimpur!E11</f>
        <v>Construction of Bathing ghat with dress changing room at Seriguma</v>
      </c>
      <c r="G88" s="26">
        <v>300000</v>
      </c>
      <c r="H88" s="25" t="s">
        <v>27</v>
      </c>
      <c r="I88" s="48"/>
      <c r="J88" s="13">
        <v>300000</v>
      </c>
      <c r="K88" s="13">
        <v>300000</v>
      </c>
    </row>
    <row r="89" spans="1:11" x14ac:dyDescent="0.25">
      <c r="A89" s="24">
        <v>65</v>
      </c>
      <c r="B89" s="25" t="s">
        <v>14</v>
      </c>
      <c r="C89" s="26" t="str">
        <f>[1]Bhimpur!C12</f>
        <v>Bhimpur</v>
      </c>
      <c r="D89" s="27" t="str">
        <f>[1]Bhimpur!D12</f>
        <v>Pindagudi</v>
      </c>
      <c r="E89" s="26">
        <v>78</v>
      </c>
      <c r="F89" s="28" t="str">
        <f>[1]Bhimpur!E12</f>
        <v>Construction of Road at Pindagudi P. Sahi</v>
      </c>
      <c r="G89" s="26">
        <f>[1]Bhimpur!F12</f>
        <v>300000</v>
      </c>
      <c r="H89" s="25" t="str">
        <f>[1]Bhimpur!G12</f>
        <v>Road</v>
      </c>
      <c r="I89" s="48"/>
      <c r="J89" s="13">
        <v>300000</v>
      </c>
      <c r="K89" s="13">
        <v>300000</v>
      </c>
    </row>
    <row r="90" spans="1:11" ht="15.75" thickBot="1" x14ac:dyDescent="0.3">
      <c r="A90" s="24">
        <v>66</v>
      </c>
      <c r="B90" s="25" t="s">
        <v>14</v>
      </c>
      <c r="C90" s="26" t="str">
        <f>[1]Bhimpur!C13</f>
        <v>Bhimpur</v>
      </c>
      <c r="D90" s="27" t="str">
        <f>[1]Bhimpur!D13</f>
        <v>Tiniambo</v>
      </c>
      <c r="E90" s="26">
        <v>79</v>
      </c>
      <c r="F90" s="29" t="str">
        <f>[1]Bhimpur!E13</f>
        <v>Construction of Drain &amp; CC Road at Tiniambo</v>
      </c>
      <c r="G90" s="30">
        <v>300000</v>
      </c>
      <c r="H90" s="31" t="str">
        <f>[1]Bhimpur!G13</f>
        <v>Drain</v>
      </c>
      <c r="I90" s="46"/>
      <c r="J90" s="13">
        <v>300000</v>
      </c>
      <c r="K90" s="13">
        <v>300000</v>
      </c>
    </row>
    <row r="91" spans="1:11" ht="15.75" thickBot="1" x14ac:dyDescent="0.3">
      <c r="A91" s="65"/>
      <c r="B91" s="66"/>
      <c r="C91" s="67"/>
      <c r="D91" s="67"/>
      <c r="E91" s="67"/>
      <c r="F91" s="68" t="s">
        <v>15</v>
      </c>
      <c r="G91" s="69">
        <f>SUM(G87:G90)</f>
        <v>1200000</v>
      </c>
      <c r="H91" s="52">
        <v>1202903</v>
      </c>
      <c r="I91" s="36">
        <f>H91-G91</f>
        <v>2903</v>
      </c>
      <c r="J91" s="37"/>
      <c r="K91" s="13"/>
    </row>
    <row r="92" spans="1:11" x14ac:dyDescent="0.25">
      <c r="C92" s="66"/>
      <c r="K92" s="70">
        <f>SUM(K7:K90)</f>
        <v>15476936</v>
      </c>
    </row>
    <row r="93" spans="1:11" ht="15.75" thickBot="1" x14ac:dyDescent="0.3">
      <c r="K93">
        <v>4990238</v>
      </c>
    </row>
    <row r="94" spans="1:11" ht="15.75" thickBot="1" x14ac:dyDescent="0.3">
      <c r="F94" s="71" t="s">
        <v>28</v>
      </c>
      <c r="G94" s="72">
        <f>G9+G11+G16+G23+G27+G31+G36+G41+G46+G50+G56+G60+G65+G70+G73+G78+G82+G86+G91</f>
        <v>29740400</v>
      </c>
      <c r="H94" s="72">
        <f>H9+H11+H16+H23+H27+H31+H36+H41+H46+H50+H56+H60+H65+H70+H73+H78+H82+H86+H91</f>
        <v>29767919</v>
      </c>
      <c r="I94" s="72">
        <f>I9+I11+I16+I23+I27+I31+I36+I41+I46+I50+I56+I60+I65+I70+I73+I78+I82+I86+I91</f>
        <v>27519</v>
      </c>
      <c r="J94" s="72"/>
      <c r="K94" s="13">
        <f>K92-K93</f>
        <v>10486698</v>
      </c>
    </row>
    <row r="98" spans="6:9" x14ac:dyDescent="0.25">
      <c r="F98" s="73" t="s">
        <v>29</v>
      </c>
    </row>
    <row r="99" spans="6:9" x14ac:dyDescent="0.25">
      <c r="F99" s="73" t="s">
        <v>14</v>
      </c>
    </row>
    <row r="100" spans="6:9" x14ac:dyDescent="0.25">
      <c r="I100">
        <f>H94-G94</f>
        <v>27519</v>
      </c>
    </row>
  </sheetData>
  <mergeCells count="4">
    <mergeCell ref="A1:I1"/>
    <mergeCell ref="A3:I3"/>
    <mergeCell ref="A4:D4"/>
    <mergeCell ref="A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Devlopment Gnpr</dc:creator>
  <cp:lastModifiedBy>Devlopment Gnpr</cp:lastModifiedBy>
  <dcterms:created xsi:type="dcterms:W3CDTF">2026-01-02T10:39:02Z</dcterms:created>
  <dcterms:modified xsi:type="dcterms:W3CDTF">2026-01-02T10:40:30Z</dcterms:modified>
</cp:coreProperties>
</file>